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ovim\Desktop\X\DA INVIARE\"/>
    </mc:Choice>
  </mc:AlternateContent>
  <xr:revisionPtr revIDLastSave="0" documentId="13_ncr:1_{714F4C9C-AAA6-4FEF-8F6D-8A8BFA1A8F6D}" xr6:coauthVersionLast="47" xr6:coauthVersionMax="47" xr10:uidLastSave="{00000000-0000-0000-0000-000000000000}"/>
  <bookViews>
    <workbookView xWindow="-98" yWindow="-98" windowWidth="21795" windowHeight="12975" activeTab="6" xr2:uid="{8F748822-2F74-4429-A7F7-511A6E976127}"/>
  </bookViews>
  <sheets>
    <sheet name="2024" sheetId="1" r:id="rId1"/>
    <sheet name="2025" sheetId="2" r:id="rId2"/>
    <sheet name="2026" sheetId="3" r:id="rId3"/>
    <sheet name="2027" sheetId="4" r:id="rId4"/>
    <sheet name="2028" sheetId="5" r:id="rId5"/>
    <sheet name="2029" sheetId="6" r:id="rId6"/>
    <sheet name="2030"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6" l="1"/>
  <c r="E24" i="6"/>
  <c r="E16" i="1"/>
  <c r="D16" i="1"/>
  <c r="C16" i="1"/>
  <c r="E16" i="2"/>
  <c r="D16" i="2"/>
  <c r="D17" i="2" s="1"/>
  <c r="C16" i="2"/>
  <c r="C17" i="2" s="1"/>
  <c r="E16" i="3"/>
  <c r="D16" i="3"/>
  <c r="D17" i="3" s="1"/>
  <c r="C16" i="3"/>
  <c r="E16" i="4"/>
  <c r="D16" i="4"/>
  <c r="C16" i="4"/>
  <c r="E16" i="5"/>
  <c r="D16" i="5"/>
  <c r="C16" i="5"/>
  <c r="E16" i="7"/>
  <c r="E17" i="7" s="1"/>
  <c r="D16" i="7"/>
  <c r="C16" i="7"/>
  <c r="D17" i="7"/>
  <c r="C17" i="7"/>
  <c r="E17" i="6"/>
  <c r="E16" i="6"/>
  <c r="D16" i="6"/>
  <c r="D17" i="6" s="1"/>
  <c r="C16" i="6"/>
  <c r="C17" i="6" s="1"/>
  <c r="D17" i="5"/>
  <c r="E17" i="5"/>
  <c r="C17" i="5"/>
  <c r="E23" i="5" s="1"/>
  <c r="E17" i="4"/>
  <c r="D17" i="4"/>
  <c r="C17" i="4"/>
  <c r="E17" i="3"/>
  <c r="C17" i="3"/>
  <c r="E17" i="2"/>
  <c r="D22" i="1"/>
  <c r="E17" i="1"/>
  <c r="D17" i="1"/>
  <c r="C17" i="1"/>
  <c r="B22" i="3" l="1"/>
  <c r="B22" i="4" s="1"/>
  <c r="D22" i="2"/>
  <c r="E23" i="6"/>
  <c r="E23" i="7"/>
  <c r="E23" i="3"/>
  <c r="H33" i="3" s="1"/>
  <c r="E24" i="4" s="1"/>
  <c r="E23" i="2"/>
  <c r="H33" i="2" s="1"/>
  <c r="E24" i="3" s="1"/>
  <c r="D23" i="1"/>
  <c r="H33" i="5"/>
  <c r="E23" i="4"/>
  <c r="E23" i="1"/>
  <c r="E25" i="1" s="1"/>
  <c r="H30" i="1" s="1"/>
  <c r="E25" i="6" l="1"/>
  <c r="H30" i="6" s="1"/>
  <c r="H33" i="6"/>
  <c r="H33" i="7"/>
  <c r="D22" i="3"/>
  <c r="E25" i="3"/>
  <c r="H30" i="3" s="1"/>
  <c r="J31" i="3" s="1"/>
  <c r="L31" i="4" s="1"/>
  <c r="E25" i="4"/>
  <c r="H30" i="4" s="1"/>
  <c r="H33" i="4"/>
  <c r="E24" i="5" s="1"/>
  <c r="E25" i="5" s="1"/>
  <c r="H30" i="5" s="1"/>
  <c r="J31" i="5" s="1"/>
  <c r="H33" i="1"/>
  <c r="E24" i="2" s="1"/>
  <c r="E24" i="7" l="1"/>
  <c r="E25" i="7" s="1"/>
  <c r="H30" i="7" s="1"/>
  <c r="J31" i="7" s="1"/>
  <c r="J31" i="6"/>
  <c r="L31" i="7" s="1"/>
  <c r="D22" i="4"/>
  <c r="D23" i="4" s="1"/>
  <c r="B22" i="5"/>
  <c r="B22" i="6" s="1"/>
  <c r="J31" i="1"/>
  <c r="E25" i="2"/>
  <c r="H30" i="2" s="1"/>
  <c r="J31" i="2" s="1"/>
  <c r="L31" i="3" s="1"/>
  <c r="D23" i="3" s="1"/>
  <c r="J31" i="4"/>
  <c r="L31" i="5" s="1"/>
  <c r="D25" i="1"/>
  <c r="E30" i="1" s="1"/>
  <c r="E33" i="1"/>
  <c r="E33" i="4" l="1"/>
  <c r="D24" i="5" s="1"/>
  <c r="F33" i="4"/>
  <c r="D22" i="5"/>
  <c r="D23" i="5" s="1"/>
  <c r="E33" i="3"/>
  <c r="D24" i="4" s="1"/>
  <c r="D25" i="4" s="1"/>
  <c r="F33" i="3"/>
  <c r="F33" i="1"/>
  <c r="L31" i="2"/>
  <c r="D23" i="2" s="1"/>
  <c r="F30" i="1"/>
  <c r="E30" i="4" l="1"/>
  <c r="F30" i="4"/>
  <c r="F37" i="4" s="1"/>
  <c r="D22" i="6"/>
  <c r="D23" i="6" s="1"/>
  <c r="B22" i="7"/>
  <c r="D22" i="7" s="1"/>
  <c r="D23" i="7" s="1"/>
  <c r="E33" i="5"/>
  <c r="D24" i="6" s="1"/>
  <c r="F33" i="5"/>
  <c r="D25" i="5"/>
  <c r="F37" i="1"/>
  <c r="D25" i="2"/>
  <c r="E33" i="2"/>
  <c r="D24" i="3" s="1"/>
  <c r="D25" i="3" s="1"/>
  <c r="F33" i="2"/>
  <c r="F33" i="6" l="1"/>
  <c r="D25" i="6"/>
  <c r="E33" i="6"/>
  <c r="D24" i="7" s="1"/>
  <c r="D25" i="7" s="1"/>
  <c r="E33" i="7"/>
  <c r="F33" i="7"/>
  <c r="E30" i="5"/>
  <c r="F30" i="5"/>
  <c r="F37" i="5" s="1"/>
  <c r="E30" i="3"/>
  <c r="F30" i="3"/>
  <c r="F37" i="3" s="1"/>
  <c r="E30" i="2"/>
  <c r="F30" i="2"/>
  <c r="F37" i="2" s="1"/>
  <c r="F30" i="7" l="1"/>
  <c r="F37" i="7" s="1"/>
  <c r="E30" i="7"/>
  <c r="E30" i="6"/>
  <c r="F30" i="6"/>
  <c r="F37" i="6" s="1"/>
</calcChain>
</file>

<file path=xl/sharedStrings.xml><?xml version="1.0" encoding="utf-8"?>
<sst xmlns="http://schemas.openxmlformats.org/spreadsheetml/2006/main" count="204" uniqueCount="25">
  <si>
    <t>TOTALE</t>
  </si>
  <si>
    <t>IMPONIBILE</t>
  </si>
  <si>
    <t>ANNO PAGAMENTO TASSE</t>
  </si>
  <si>
    <t>TASSE</t>
  </si>
  <si>
    <t>SALDO</t>
  </si>
  <si>
    <t>ANTICIPO</t>
  </si>
  <si>
    <t>SALDO TASSE</t>
  </si>
  <si>
    <t>SALDO INPS</t>
  </si>
  <si>
    <t>ANTICIPO TASSE ANNO PRECEDENTE</t>
  </si>
  <si>
    <t>INPS</t>
  </si>
  <si>
    <t>ANTICIPO INPS ANNO PRECEDENTE</t>
  </si>
  <si>
    <t>INSEGNAMENTO</t>
  </si>
  <si>
    <t>PRATICA</t>
  </si>
  <si>
    <t>PERSONALIZZABILE</t>
  </si>
  <si>
    <t xml:space="preserve">IL SALDO E' LA SOMMA DI SALDO TASSE E SALDO INPS  </t>
  </si>
  <si>
    <t>FATTURATO</t>
  </si>
  <si>
    <t xml:space="preserve">L'ANTICIPO E' LA SOMMA DEL 100% DELLETASSE E DELL'80% DELL'INPS  </t>
  </si>
  <si>
    <t>INPS TOTALE</t>
  </si>
  <si>
    <t>I-------------------------&gt;</t>
  </si>
  <si>
    <t>QUESTO E' QUANTO PAGHERETE, TUTTO COMPRESO</t>
  </si>
  <si>
    <t>INPS TOTALE ANNO PRECEDENTE</t>
  </si>
  <si>
    <t xml:space="preserve"> </t>
  </si>
  <si>
    <t xml:space="preserve">IL SALDO TOTALE DA PAGARE E' LA SOMMA DI TASSE E INPS  </t>
  </si>
  <si>
    <t>&lt;------ INSERISCI LA PERCENTUALE RELATIVA AL CODCE ATECO</t>
  </si>
  <si>
    <t>CONTROLLA CHE SIANO COMPILATE TUTTE LE CASELLE DI QUESTO COLORE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</si>
</sst>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1"/>
      <color theme="1"/>
      <name val="Calibri"/>
      <family val="2"/>
      <scheme val="minor"/>
    </font>
    <font>
      <sz val="11"/>
      <color theme="1"/>
      <name val="Calibri"/>
      <family val="2"/>
      <scheme val="minor"/>
    </font>
    <font>
      <sz val="12"/>
      <color theme="1"/>
      <name val="Calibri"/>
      <family val="2"/>
      <scheme val="minor"/>
    </font>
    <font>
      <sz val="16"/>
      <color theme="1"/>
      <name val="Calibri"/>
      <family val="2"/>
      <scheme val="minor"/>
    </font>
    <font>
      <b/>
      <sz val="16"/>
      <color theme="1"/>
      <name val="Calibri"/>
      <family val="2"/>
      <scheme val="minor"/>
    </font>
    <font>
      <sz val="20"/>
      <color theme="1"/>
      <name val="Calibri"/>
      <family val="2"/>
      <scheme val="minor"/>
    </font>
    <font>
      <sz val="24"/>
      <color theme="1"/>
      <name val="Calibri"/>
      <family val="2"/>
      <scheme val="minor"/>
    </font>
    <font>
      <sz val="28"/>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CD1"/>
        <bgColor indexed="64"/>
      </patternFill>
    </fill>
    <fill>
      <patternFill patternType="solid">
        <fgColor rgb="FFFF0000"/>
        <bgColor indexed="64"/>
      </patternFill>
    </fill>
    <fill>
      <patternFill patternType="solid">
        <fgColor theme="4" tint="0.59999389629810485"/>
        <bgColor indexed="64"/>
      </patternFill>
    </fill>
    <fill>
      <patternFill patternType="solid">
        <fgColor rgb="FFC8F0CF"/>
        <bgColor indexed="64"/>
      </patternFill>
    </fill>
    <fill>
      <patternFill patternType="solid">
        <fgColor rgb="FFEDC8F0"/>
        <bgColor indexed="64"/>
      </patternFill>
    </fill>
    <fill>
      <patternFill patternType="solid">
        <fgColor rgb="FFDD96E2"/>
        <bgColor indexed="64"/>
      </patternFill>
    </fill>
    <fill>
      <patternFill patternType="solid">
        <fgColor theme="2" tint="-9.9978637043366805E-2"/>
        <bgColor indexed="64"/>
      </patternFill>
    </fill>
    <fill>
      <patternFill patternType="solid">
        <fgColor rgb="FFFFBC64"/>
        <bgColor indexed="64"/>
      </patternFill>
    </fill>
    <fill>
      <patternFill patternType="solid">
        <fgColor rgb="FF52D261"/>
        <bgColor indexed="64"/>
      </patternFill>
    </fill>
    <fill>
      <patternFill patternType="solid">
        <fgColor rgb="FF88DC6A"/>
        <bgColor indexed="64"/>
      </patternFill>
    </fill>
    <fill>
      <patternFill patternType="solid">
        <fgColor theme="8" tint="0.79998168889431442"/>
        <bgColor indexed="64"/>
      </patternFill>
    </fill>
    <fill>
      <patternFill patternType="solid">
        <fgColor rgb="FFA0EE9C"/>
        <bgColor indexed="64"/>
      </patternFill>
    </fill>
  </fills>
  <borders count="6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left>
      <right style="thin">
        <color theme="2"/>
      </right>
      <top/>
      <bottom style="thin">
        <color theme="2"/>
      </bottom>
      <diagonal/>
    </border>
    <border>
      <left/>
      <right style="thin">
        <color theme="2" tint="-9.9978637043366805E-2"/>
      </right>
      <top style="thin">
        <color theme="2" tint="-9.9978637043366805E-2"/>
      </top>
      <bottom style="thin">
        <color theme="2" tint="-9.9978637043366805E-2"/>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indexed="64"/>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indexed="64"/>
      </bottom>
      <diagonal/>
    </border>
    <border>
      <left style="medium">
        <color theme="1"/>
      </left>
      <right style="medium">
        <color theme="1"/>
      </right>
      <top/>
      <bottom style="medium">
        <color indexed="64"/>
      </bottom>
      <diagonal/>
    </border>
    <border>
      <left style="medium">
        <color theme="1"/>
      </left>
      <right style="medium">
        <color theme="1"/>
      </right>
      <top style="medium">
        <color indexed="64"/>
      </top>
      <bottom style="medium">
        <color theme="1"/>
      </bottom>
      <diagonal/>
    </border>
    <border>
      <left/>
      <right style="medium">
        <color theme="1"/>
      </right>
      <top style="medium">
        <color theme="1"/>
      </top>
      <bottom style="medium">
        <color theme="1"/>
      </bottom>
      <diagonal/>
    </border>
    <border>
      <left/>
      <right style="medium">
        <color indexed="64"/>
      </right>
      <top/>
      <bottom/>
      <diagonal/>
    </border>
    <border>
      <left style="medium">
        <color theme="1"/>
      </left>
      <right style="medium">
        <color theme="1"/>
      </right>
      <top/>
      <bottom style="medium">
        <color theme="1"/>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style="thin">
        <color indexed="64"/>
      </top>
      <bottom style="medium">
        <color theme="1"/>
      </bottom>
      <diagonal/>
    </border>
    <border>
      <left/>
      <right style="medium">
        <color theme="1"/>
      </right>
      <top style="thin">
        <color indexed="64"/>
      </top>
      <bottom style="medium">
        <color theme="1"/>
      </bottom>
      <diagonal/>
    </border>
    <border>
      <left style="thin">
        <color theme="2"/>
      </left>
      <right style="thin">
        <color theme="2"/>
      </right>
      <top style="thin">
        <color theme="2"/>
      </top>
      <bottom style="thin">
        <color theme="2"/>
      </bottom>
      <diagonal/>
    </border>
    <border>
      <left style="thin">
        <color theme="0" tint="-0.14999847407452621"/>
      </left>
      <right/>
      <top/>
      <bottom/>
      <diagonal/>
    </border>
    <border>
      <left style="thin">
        <color theme="2"/>
      </left>
      <right/>
      <top style="thin">
        <color theme="2"/>
      </top>
      <bottom/>
      <diagonal/>
    </border>
    <border>
      <left style="thin">
        <color theme="2"/>
      </left>
      <right/>
      <top style="thin">
        <color theme="2"/>
      </top>
      <bottom style="thin">
        <color theme="2"/>
      </bottom>
      <diagonal/>
    </border>
    <border>
      <left style="medium">
        <color theme="1"/>
      </left>
      <right/>
      <top/>
      <bottom/>
      <diagonal/>
    </border>
    <border>
      <left/>
      <right/>
      <top style="medium">
        <color theme="1"/>
      </top>
      <bottom style="medium">
        <color theme="1"/>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3" fillId="0" borderId="0" xfId="0" applyFont="1" applyAlignment="1">
      <alignment horizontal="center"/>
    </xf>
    <xf numFmtId="0" fontId="2" fillId="0" borderId="4" xfId="0" applyFont="1" applyBorder="1" applyAlignment="1">
      <alignment horizontal="center"/>
    </xf>
    <xf numFmtId="0" fontId="3" fillId="6" borderId="20" xfId="0" applyFont="1" applyFill="1" applyBorder="1" applyAlignment="1">
      <alignment horizontal="center"/>
    </xf>
    <xf numFmtId="10" fontId="3" fillId="6" borderId="18" xfId="0" applyNumberFormat="1" applyFont="1" applyFill="1" applyBorder="1" applyAlignment="1">
      <alignment horizontal="center"/>
    </xf>
    <xf numFmtId="0" fontId="3" fillId="0" borderId="3" xfId="0" applyFont="1" applyBorder="1" applyAlignment="1">
      <alignment horizontal="center"/>
    </xf>
    <xf numFmtId="2" fontId="3" fillId="2" borderId="0" xfId="0" applyNumberFormat="1" applyFont="1" applyFill="1" applyAlignment="1">
      <alignment horizontal="center"/>
    </xf>
    <xf numFmtId="0" fontId="2" fillId="0" borderId="23" xfId="0" applyFont="1" applyBorder="1" applyAlignment="1">
      <alignment horizontal="center"/>
    </xf>
    <xf numFmtId="0" fontId="4" fillId="0" borderId="0" xfId="0" applyFont="1" applyAlignment="1">
      <alignment horizontal="center"/>
    </xf>
    <xf numFmtId="0" fontId="3" fillId="0" borderId="32" xfId="0" applyFont="1" applyBorder="1" applyAlignment="1">
      <alignment horizontal="center"/>
    </xf>
    <xf numFmtId="0" fontId="3" fillId="2" borderId="32" xfId="0" applyFont="1" applyFill="1" applyBorder="1" applyAlignment="1">
      <alignment horizontal="center"/>
    </xf>
    <xf numFmtId="0" fontId="3" fillId="0" borderId="0" xfId="0" applyFont="1" applyAlignment="1">
      <alignment horizontal="center" vertical="center"/>
    </xf>
    <xf numFmtId="0" fontId="3" fillId="0" borderId="22" xfId="0" applyFont="1" applyBorder="1" applyAlignment="1">
      <alignment horizontal="center"/>
    </xf>
    <xf numFmtId="0" fontId="3" fillId="0" borderId="0" xfId="0" applyFont="1" applyAlignment="1">
      <alignment horizontal="left"/>
    </xf>
    <xf numFmtId="0" fontId="3" fillId="0" borderId="2" xfId="0" applyFont="1" applyBorder="1" applyAlignment="1">
      <alignment horizontal="center"/>
    </xf>
    <xf numFmtId="0" fontId="2" fillId="0" borderId="24" xfId="0" applyFont="1" applyBorder="1"/>
    <xf numFmtId="0" fontId="3" fillId="0" borderId="0" xfId="0" applyFont="1" applyAlignment="1">
      <alignment horizontal="center" vertical="center" wrapText="1"/>
    </xf>
    <xf numFmtId="0" fontId="3" fillId="0" borderId="27" xfId="0" applyFont="1" applyBorder="1" applyAlignment="1">
      <alignment horizontal="left"/>
    </xf>
    <xf numFmtId="0" fontId="6" fillId="2" borderId="32" xfId="0" applyFont="1" applyFill="1" applyBorder="1" applyAlignment="1">
      <alignment horizontal="center" vertical="center"/>
    </xf>
    <xf numFmtId="2" fontId="3" fillId="2" borderId="45" xfId="0" applyNumberFormat="1" applyFont="1" applyFill="1" applyBorder="1" applyAlignment="1">
      <alignment horizontal="center"/>
    </xf>
    <xf numFmtId="0" fontId="3" fillId="2" borderId="45" xfId="0" applyFont="1" applyFill="1" applyBorder="1" applyAlignment="1">
      <alignment horizontal="center"/>
    </xf>
    <xf numFmtId="0" fontId="3" fillId="2" borderId="46" xfId="0" applyFont="1" applyFill="1" applyBorder="1" applyAlignment="1">
      <alignment horizontal="center"/>
    </xf>
    <xf numFmtId="2" fontId="3" fillId="2" borderId="46" xfId="0" applyNumberFormat="1" applyFont="1" applyFill="1" applyBorder="1" applyAlignment="1">
      <alignment horizontal="center"/>
    </xf>
    <xf numFmtId="44" fontId="3" fillId="3" borderId="2" xfId="2" applyFont="1" applyFill="1" applyBorder="1" applyAlignment="1">
      <alignment horizontal="center"/>
    </xf>
    <xf numFmtId="44" fontId="3" fillId="3" borderId="1" xfId="2" applyFont="1" applyFill="1" applyBorder="1" applyAlignment="1">
      <alignment horizontal="center"/>
    </xf>
    <xf numFmtId="44" fontId="3" fillId="3" borderId="41" xfId="2" applyFont="1" applyFill="1" applyBorder="1" applyAlignment="1">
      <alignment horizontal="center"/>
    </xf>
    <xf numFmtId="44" fontId="3" fillId="6" borderId="14" xfId="2" applyFont="1" applyFill="1" applyBorder="1" applyAlignment="1">
      <alignment horizontal="center"/>
    </xf>
    <xf numFmtId="44" fontId="3" fillId="4" borderId="12" xfId="2" applyFont="1" applyFill="1" applyBorder="1" applyAlignment="1" applyProtection="1">
      <alignment horizontal="center"/>
      <protection locked="0"/>
    </xf>
    <xf numFmtId="44" fontId="3" fillId="4" borderId="13" xfId="2" applyFont="1" applyFill="1" applyBorder="1" applyAlignment="1" applyProtection="1">
      <alignment horizontal="center"/>
      <protection locked="0"/>
    </xf>
    <xf numFmtId="44" fontId="3" fillId="6" borderId="16" xfId="2" applyFont="1" applyFill="1" applyBorder="1" applyAlignment="1">
      <alignment horizontal="center"/>
    </xf>
    <xf numFmtId="164" fontId="3" fillId="0" borderId="0" xfId="0" applyNumberFormat="1" applyFont="1" applyAlignment="1">
      <alignment horizontal="center"/>
    </xf>
    <xf numFmtId="164" fontId="3" fillId="7" borderId="2" xfId="0" applyNumberFormat="1" applyFont="1" applyFill="1" applyBorder="1" applyAlignment="1">
      <alignment horizontal="center"/>
    </xf>
    <xf numFmtId="164" fontId="3" fillId="0" borderId="26" xfId="2" applyNumberFormat="1" applyFont="1" applyBorder="1" applyAlignment="1">
      <alignment horizontal="center"/>
    </xf>
    <xf numFmtId="164" fontId="3" fillId="9" borderId="8" xfId="0" applyNumberFormat="1" applyFont="1" applyFill="1" applyBorder="1" applyAlignment="1">
      <alignment horizontal="center"/>
    </xf>
    <xf numFmtId="164" fontId="3" fillId="0" borderId="42" xfId="2" applyNumberFormat="1" applyFont="1" applyBorder="1" applyAlignment="1">
      <alignment horizontal="center"/>
    </xf>
    <xf numFmtId="164" fontId="3" fillId="0" borderId="46" xfId="0" applyNumberFormat="1" applyFont="1" applyBorder="1" applyAlignment="1">
      <alignment horizontal="center"/>
    </xf>
    <xf numFmtId="164" fontId="3" fillId="0" borderId="25" xfId="2" applyNumberFormat="1" applyFont="1" applyBorder="1" applyAlignment="1">
      <alignment horizontal="center"/>
    </xf>
    <xf numFmtId="164" fontId="3" fillId="9" borderId="35" xfId="0" applyNumberFormat="1" applyFont="1" applyFill="1" applyBorder="1" applyAlignment="1">
      <alignment horizontal="center"/>
    </xf>
    <xf numFmtId="164" fontId="3" fillId="0" borderId="35" xfId="2" applyNumberFormat="1" applyFont="1" applyBorder="1" applyAlignment="1">
      <alignment horizontal="center"/>
    </xf>
    <xf numFmtId="164" fontId="3" fillId="0" borderId="32" xfId="0" applyNumberFormat="1" applyFont="1" applyBorder="1" applyAlignment="1">
      <alignment horizontal="center"/>
    </xf>
    <xf numFmtId="0" fontId="3" fillId="11" borderId="21" xfId="0" applyFont="1" applyFill="1" applyBorder="1" applyAlignment="1">
      <alignment horizontal="center"/>
    </xf>
    <xf numFmtId="10" fontId="3" fillId="11" borderId="19" xfId="0" applyNumberFormat="1" applyFont="1" applyFill="1" applyBorder="1" applyAlignment="1">
      <alignment horizontal="center"/>
    </xf>
    <xf numFmtId="44" fontId="3" fillId="11" borderId="15" xfId="2" applyFont="1" applyFill="1" applyBorder="1" applyAlignment="1">
      <alignment horizontal="center"/>
    </xf>
    <xf numFmtId="44" fontId="3" fillId="11" borderId="17" xfId="2" applyFont="1" applyFill="1" applyBorder="1" applyAlignment="1">
      <alignment horizontal="center"/>
    </xf>
    <xf numFmtId="0" fontId="3" fillId="2" borderId="51" xfId="0" applyFont="1" applyFill="1" applyBorder="1" applyAlignment="1">
      <alignment horizontal="center"/>
    </xf>
    <xf numFmtId="0" fontId="2" fillId="2" borderId="51" xfId="0" applyFont="1" applyFill="1" applyBorder="1"/>
    <xf numFmtId="0" fontId="2" fillId="2" borderId="51" xfId="0" applyFont="1" applyFill="1" applyBorder="1" applyAlignment="1">
      <alignment horizontal="center"/>
    </xf>
    <xf numFmtId="0" fontId="3" fillId="2" borderId="51" xfId="0" applyFont="1" applyFill="1" applyBorder="1" applyAlignment="1" applyProtection="1">
      <alignment horizontal="center"/>
      <protection locked="0"/>
    </xf>
    <xf numFmtId="164" fontId="3" fillId="4" borderId="12" xfId="2" applyNumberFormat="1" applyFont="1" applyFill="1" applyBorder="1" applyAlignment="1" applyProtection="1">
      <alignment horizontal="center"/>
      <protection locked="0"/>
    </xf>
    <xf numFmtId="164" fontId="3" fillId="4" borderId="13" xfId="2" applyNumberFormat="1" applyFont="1" applyFill="1" applyBorder="1" applyAlignment="1" applyProtection="1">
      <alignment horizontal="center"/>
      <protection locked="0"/>
    </xf>
    <xf numFmtId="9" fontId="3" fillId="13" borderId="27" xfId="0" applyNumberFormat="1" applyFont="1" applyFill="1" applyBorder="1" applyAlignment="1">
      <alignment horizontal="center"/>
    </xf>
    <xf numFmtId="44" fontId="3" fillId="14" borderId="4" xfId="2" applyFont="1" applyFill="1" applyBorder="1" applyAlignment="1" applyProtection="1">
      <alignment horizontal="center"/>
      <protection locked="0"/>
    </xf>
    <xf numFmtId="44" fontId="3" fillId="14" borderId="28" xfId="2" applyFont="1" applyFill="1" applyBorder="1" applyAlignment="1" applyProtection="1">
      <alignment horizontal="center"/>
      <protection locked="0"/>
    </xf>
    <xf numFmtId="44" fontId="3" fillId="14" borderId="37" xfId="2" applyFont="1" applyFill="1" applyBorder="1" applyAlignment="1" applyProtection="1">
      <alignment horizontal="center"/>
      <protection locked="0"/>
    </xf>
    <xf numFmtId="44" fontId="3" fillId="14" borderId="5" xfId="2" applyFont="1" applyFill="1" applyBorder="1" applyAlignment="1" applyProtection="1">
      <alignment horizontal="center"/>
      <protection locked="0"/>
    </xf>
    <xf numFmtId="44" fontId="3" fillId="14" borderId="29" xfId="2" applyFont="1" applyFill="1" applyBorder="1" applyAlignment="1" applyProtection="1">
      <alignment horizontal="center"/>
      <protection locked="0"/>
    </xf>
    <xf numFmtId="44" fontId="3" fillId="14" borderId="38" xfId="2" applyFont="1" applyFill="1" applyBorder="1" applyAlignment="1" applyProtection="1">
      <alignment horizontal="center"/>
      <protection locked="0"/>
    </xf>
    <xf numFmtId="44" fontId="3" fillId="14" borderId="6" xfId="2" applyFont="1" applyFill="1" applyBorder="1" applyAlignment="1" applyProtection="1">
      <alignment horizontal="center"/>
      <protection locked="0"/>
    </xf>
    <xf numFmtId="44" fontId="3" fillId="14" borderId="9" xfId="2" applyFont="1" applyFill="1" applyBorder="1" applyAlignment="1" applyProtection="1">
      <alignment horizontal="center"/>
      <protection locked="0"/>
    </xf>
    <xf numFmtId="44" fontId="3" fillId="14" borderId="39" xfId="2" applyFont="1" applyFill="1" applyBorder="1" applyAlignment="1" applyProtection="1">
      <alignment horizontal="center"/>
      <protection locked="0"/>
    </xf>
    <xf numFmtId="44" fontId="3" fillId="13" borderId="25" xfId="2" applyFont="1" applyFill="1" applyBorder="1" applyAlignment="1">
      <alignment horizontal="center"/>
    </xf>
    <xf numFmtId="44" fontId="3" fillId="15" borderId="3" xfId="2" applyFont="1" applyFill="1" applyBorder="1" applyAlignment="1">
      <alignment horizontal="center"/>
    </xf>
    <xf numFmtId="9" fontId="4" fillId="15" borderId="43" xfId="0" applyNumberFormat="1" applyFont="1" applyFill="1" applyBorder="1" applyAlignment="1">
      <alignment horizontal="center"/>
    </xf>
    <xf numFmtId="0" fontId="3" fillId="15" borderId="56" xfId="0" applyFont="1" applyFill="1" applyBorder="1" applyAlignment="1">
      <alignment horizontal="center"/>
    </xf>
    <xf numFmtId="0" fontId="3" fillId="13" borderId="2" xfId="0" applyFont="1" applyFill="1" applyBorder="1" applyAlignment="1">
      <alignment horizontal="center"/>
    </xf>
    <xf numFmtId="0" fontId="3" fillId="12" borderId="42" xfId="0" applyFont="1" applyFill="1" applyBorder="1" applyAlignment="1">
      <alignment horizontal="center"/>
    </xf>
    <xf numFmtId="9" fontId="3" fillId="12" borderId="36" xfId="0" applyNumberFormat="1" applyFont="1" applyFill="1" applyBorder="1" applyAlignment="1">
      <alignment horizontal="center"/>
    </xf>
    <xf numFmtId="44" fontId="3" fillId="12" borderId="40" xfId="2" applyFont="1" applyFill="1" applyBorder="1" applyAlignment="1">
      <alignment horizontal="center"/>
    </xf>
    <xf numFmtId="0" fontId="3" fillId="2" borderId="58" xfId="0" applyFont="1" applyFill="1" applyBorder="1" applyAlignment="1">
      <alignment horizontal="center"/>
    </xf>
    <xf numFmtId="0" fontId="3" fillId="2" borderId="59" xfId="0" applyFont="1" applyFill="1" applyBorder="1" applyAlignment="1">
      <alignment horizontal="center"/>
    </xf>
    <xf numFmtId="0" fontId="3" fillId="4" borderId="2" xfId="0" applyFont="1" applyFill="1" applyBorder="1" applyAlignment="1" applyProtection="1">
      <alignment horizontal="center"/>
      <protection locked="0"/>
    </xf>
    <xf numFmtId="0" fontId="3" fillId="4" borderId="2" xfId="0" applyFont="1" applyFill="1" applyBorder="1" applyAlignment="1" applyProtection="1">
      <alignment horizontal="center" vertical="center"/>
      <protection locked="0"/>
    </xf>
    <xf numFmtId="0" fontId="2" fillId="0" borderId="60" xfId="0" applyFont="1" applyBorder="1" applyAlignment="1">
      <alignment horizontal="center" vertical="center"/>
    </xf>
    <xf numFmtId="0" fontId="3" fillId="4" borderId="3" xfId="0" applyFont="1" applyFill="1" applyBorder="1" applyAlignment="1" applyProtection="1">
      <alignment horizontal="center" vertical="center"/>
      <protection locked="0"/>
    </xf>
    <xf numFmtId="0" fontId="3" fillId="4" borderId="3" xfId="0" applyFont="1" applyFill="1" applyBorder="1" applyAlignment="1" applyProtection="1">
      <alignment horizontal="center"/>
      <protection locked="0"/>
    </xf>
    <xf numFmtId="0" fontId="3" fillId="2" borderId="34" xfId="0" applyFont="1" applyFill="1" applyBorder="1" applyAlignment="1">
      <alignment horizontal="center"/>
    </xf>
    <xf numFmtId="0" fontId="3" fillId="2" borderId="33" xfId="0" applyFont="1" applyFill="1" applyBorder="1" applyAlignment="1">
      <alignment horizontal="center"/>
    </xf>
    <xf numFmtId="0" fontId="0" fillId="0" borderId="52" xfId="0" applyBorder="1"/>
    <xf numFmtId="0" fontId="3" fillId="0" borderId="30" xfId="0" applyFont="1" applyBorder="1" applyAlignment="1">
      <alignment horizontal="center"/>
    </xf>
    <xf numFmtId="0" fontId="0" fillId="0" borderId="31" xfId="0" applyBorder="1"/>
    <xf numFmtId="0" fontId="3" fillId="0" borderId="53" xfId="0" applyFont="1" applyBorder="1" applyAlignment="1">
      <alignment horizontal="center"/>
    </xf>
    <xf numFmtId="0" fontId="3" fillId="0" borderId="54" xfId="0" applyFont="1" applyBorder="1" applyAlignment="1">
      <alignment horizontal="center"/>
    </xf>
    <xf numFmtId="0" fontId="2" fillId="2" borderId="54" xfId="0" applyFont="1" applyFill="1" applyBorder="1" applyAlignment="1">
      <alignment horizontal="center" vertical="center"/>
    </xf>
    <xf numFmtId="0" fontId="2" fillId="2" borderId="57" xfId="0" applyFont="1" applyFill="1" applyBorder="1" applyAlignment="1">
      <alignment horizontal="center" vertical="center"/>
    </xf>
    <xf numFmtId="0" fontId="3" fillId="5" borderId="47" xfId="0" applyFont="1" applyFill="1" applyBorder="1" applyAlignment="1">
      <alignment horizontal="center"/>
    </xf>
    <xf numFmtId="0" fontId="3" fillId="5" borderId="48" xfId="0" applyFont="1" applyFill="1" applyBorder="1" applyAlignment="1">
      <alignment horizontal="center"/>
    </xf>
    <xf numFmtId="164" fontId="4" fillId="2" borderId="49" xfId="2" applyNumberFormat="1" applyFont="1" applyFill="1" applyBorder="1" applyAlignment="1">
      <alignment horizontal="center" vertical="center"/>
    </xf>
    <xf numFmtId="164" fontId="4" fillId="2" borderId="50" xfId="2" applyNumberFormat="1" applyFont="1" applyFill="1" applyBorder="1" applyAlignment="1">
      <alignment horizontal="center" vertical="center"/>
    </xf>
    <xf numFmtId="0" fontId="5" fillId="10" borderId="36" xfId="0" applyFont="1" applyFill="1" applyBorder="1" applyAlignment="1">
      <alignment horizontal="center" vertical="center"/>
    </xf>
    <xf numFmtId="0" fontId="5" fillId="10" borderId="44" xfId="0" applyFont="1" applyFill="1" applyBorder="1" applyAlignment="1">
      <alignment horizontal="center" vertical="center"/>
    </xf>
    <xf numFmtId="164" fontId="3" fillId="7" borderId="9" xfId="2" applyNumberFormat="1" applyFont="1" applyFill="1" applyBorder="1" applyAlignment="1">
      <alignment horizontal="center"/>
    </xf>
    <xf numFmtId="164" fontId="3" fillId="7" borderId="10" xfId="2" applyNumberFormat="1" applyFont="1" applyFill="1" applyBorder="1" applyAlignment="1">
      <alignment horizontal="center"/>
    </xf>
    <xf numFmtId="44" fontId="7" fillId="0" borderId="36" xfId="2" applyFont="1" applyBorder="1" applyAlignment="1">
      <alignment horizontal="center" vertical="center"/>
    </xf>
    <xf numFmtId="44" fontId="7" fillId="0" borderId="44" xfId="2" applyFont="1" applyBorder="1" applyAlignment="1">
      <alignment horizontal="center" vertical="center"/>
    </xf>
    <xf numFmtId="0" fontId="6" fillId="2" borderId="36" xfId="0" applyFont="1" applyFill="1" applyBorder="1" applyAlignment="1">
      <alignment horizontal="center" vertical="center"/>
    </xf>
    <xf numFmtId="0" fontId="6" fillId="2" borderId="44" xfId="0" applyFont="1" applyFill="1" applyBorder="1" applyAlignment="1">
      <alignment horizontal="center" vertical="center"/>
    </xf>
    <xf numFmtId="0" fontId="3" fillId="0" borderId="1"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wrapText="1"/>
    </xf>
    <xf numFmtId="0" fontId="3" fillId="0" borderId="43" xfId="0" applyFont="1" applyBorder="1" applyAlignment="1">
      <alignment horizontal="center" wrapText="1"/>
    </xf>
    <xf numFmtId="0" fontId="3" fillId="7" borderId="7" xfId="1" applyNumberFormat="1" applyFont="1" applyFill="1" applyBorder="1" applyAlignment="1" applyProtection="1">
      <alignment horizontal="center"/>
    </xf>
    <xf numFmtId="0" fontId="3" fillId="7" borderId="8" xfId="1" applyNumberFormat="1" applyFont="1" applyFill="1" applyBorder="1" applyAlignment="1" applyProtection="1">
      <alignment horizontal="center"/>
    </xf>
    <xf numFmtId="9" fontId="3" fillId="2" borderId="55" xfId="0" applyNumberFormat="1" applyFont="1" applyFill="1" applyBorder="1" applyAlignment="1">
      <alignment horizontal="center"/>
    </xf>
    <xf numFmtId="9" fontId="3" fillId="2" borderId="0" xfId="0" applyNumberFormat="1" applyFont="1" applyFill="1" applyAlignment="1">
      <alignment horizontal="center"/>
    </xf>
    <xf numFmtId="0" fontId="5" fillId="10" borderId="7"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25" xfId="0" applyFont="1" applyFill="1" applyBorder="1" applyAlignment="1">
      <alignment horizontal="center" vertical="center"/>
    </xf>
    <xf numFmtId="0" fontId="5" fillId="10" borderId="26" xfId="0" applyFont="1" applyFill="1" applyBorder="1" applyAlignment="1">
      <alignment horizontal="center" vertical="center"/>
    </xf>
    <xf numFmtId="164" fontId="7" fillId="4" borderId="7" xfId="0" applyNumberFormat="1" applyFont="1" applyFill="1" applyBorder="1" applyAlignment="1" applyProtection="1">
      <alignment horizontal="center" vertical="center"/>
      <protection locked="0"/>
    </xf>
    <xf numFmtId="164" fontId="7" fillId="4" borderId="8" xfId="0" applyNumberFormat="1" applyFont="1" applyFill="1" applyBorder="1" applyAlignment="1" applyProtection="1">
      <alignment horizontal="center" vertical="center"/>
      <protection locked="0"/>
    </xf>
    <xf numFmtId="164" fontId="7" fillId="4" borderId="25" xfId="0" applyNumberFormat="1" applyFont="1" applyFill="1" applyBorder="1" applyAlignment="1" applyProtection="1">
      <alignment horizontal="center" vertical="center"/>
      <protection locked="0"/>
    </xf>
    <xf numFmtId="164" fontId="7" fillId="4" borderId="26" xfId="0"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0" fontId="3" fillId="9" borderId="47" xfId="0" applyFont="1" applyFill="1" applyBorder="1" applyAlignment="1">
      <alignment horizontal="center"/>
    </xf>
    <xf numFmtId="0" fontId="3" fillId="9" borderId="48" xfId="0" applyFont="1" applyFill="1" applyBorder="1" applyAlignment="1">
      <alignment horizontal="center"/>
    </xf>
    <xf numFmtId="164" fontId="3" fillId="8" borderId="49" xfId="2" applyNumberFormat="1" applyFont="1" applyFill="1" applyBorder="1" applyAlignment="1">
      <alignment horizontal="center"/>
    </xf>
    <xf numFmtId="164" fontId="3" fillId="8" borderId="50" xfId="2" applyNumberFormat="1" applyFont="1" applyFill="1" applyBorder="1" applyAlignment="1">
      <alignment horizontal="center"/>
    </xf>
    <xf numFmtId="0" fontId="2" fillId="2" borderId="1"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11" xfId="0" applyFont="1" applyFill="1" applyBorder="1" applyAlignment="1">
      <alignment horizontal="center" vertical="center"/>
    </xf>
  </cellXfs>
  <cellStyles count="3">
    <cellStyle name="Normale" xfId="0" builtinId="0"/>
    <cellStyle name="Percentuale" xfId="1" builtinId="5"/>
    <cellStyle name="Valuta" xfId="2" builtinId="4"/>
  </cellStyles>
  <dxfs count="0"/>
  <tableStyles count="0" defaultTableStyle="TableStyleMedium2" defaultPivotStyle="PivotStyleLight16"/>
  <colors>
    <mruColors>
      <color rgb="FF52D261"/>
      <color rgb="FF88DC6A"/>
      <color rgb="FFA0EE9C"/>
      <color rgb="FFD1FC92"/>
      <color rgb="FFB6FCA6"/>
      <color rgb="FFFFECD1"/>
      <color rgb="FFFFCF89"/>
      <color rgb="FFFFBC64"/>
      <color rgb="FFFFAF1F"/>
      <color rgb="FFB3D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269631</xdr:colOff>
      <xdr:row>1</xdr:row>
      <xdr:rowOff>58615</xdr:rowOff>
    </xdr:from>
    <xdr:to>
      <xdr:col>12</xdr:col>
      <xdr:colOff>257906</xdr:colOff>
      <xdr:row>21</xdr:row>
      <xdr:rowOff>175847</xdr:rowOff>
    </xdr:to>
    <xdr:sp macro="" textlink="">
      <xdr:nvSpPr>
        <xdr:cNvPr id="6" name="CasellaDiTesto 5">
          <a:extLst>
            <a:ext uri="{FF2B5EF4-FFF2-40B4-BE49-F238E27FC236}">
              <a16:creationId xmlns:a16="http://schemas.microsoft.com/office/drawing/2014/main" id="{B4F41641-F882-ED4E-A450-00DE6DD2CCC9}"/>
            </a:ext>
          </a:extLst>
        </xdr:cNvPr>
        <xdr:cNvSpPr txBox="1">
          <a:spLocks/>
        </xdr:cNvSpPr>
      </xdr:nvSpPr>
      <xdr:spPr>
        <a:xfrm>
          <a:off x="13036062" y="351692"/>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18715</xdr:colOff>
      <xdr:row>23</xdr:row>
      <xdr:rowOff>31550</xdr:rowOff>
    </xdr:to>
    <xdr:sp macro="" textlink="">
      <xdr:nvSpPr>
        <xdr:cNvPr id="3" name="CasellaDiTesto 2">
          <a:extLst>
            <a:ext uri="{FF2B5EF4-FFF2-40B4-BE49-F238E27FC236}">
              <a16:creationId xmlns:a16="http://schemas.microsoft.com/office/drawing/2014/main" id="{D2E7B3F2-A418-4CFA-96D2-5926BB2CDEE8}"/>
            </a:ext>
          </a:extLst>
        </xdr:cNvPr>
        <xdr:cNvSpPr txBox="1">
          <a:spLocks/>
        </xdr:cNvSpPr>
      </xdr:nvSpPr>
      <xdr:spPr>
        <a:xfrm>
          <a:off x="12806947" y="588211"/>
          <a:ext cx="7264400" cy="62077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600" b="1" baseline="0">
              <a:solidFill>
                <a:schemeClr val="dk1"/>
              </a:solidFill>
              <a:effectLst/>
              <a:latin typeface="+mn-lt"/>
              <a:ea typeface="+mn-ea"/>
              <a:cs typeface="+mn-cs"/>
            </a:rPr>
            <a:t>COME USARE L'EXEL PER IL CALCOLO DELLE IMPOSTE FORFETTARIE</a:t>
          </a:r>
        </a:p>
        <a:p>
          <a:endParaRPr lang="it-IT" sz="800">
            <a:effectLst/>
          </a:endParaRPr>
        </a:p>
        <a:p>
          <a:r>
            <a:rPr lang="it-IT" sz="1600" baseline="0">
              <a:solidFill>
                <a:schemeClr val="dk1"/>
              </a:solidFill>
              <a:effectLst/>
              <a:latin typeface="+mn-lt"/>
              <a:ea typeface="+mn-ea"/>
              <a:cs typeface="+mn-cs"/>
            </a:rPr>
            <a:t>1. INSERISCI IL FATTURATO MENSILE (O DIRETTAMENTE IL TOTALE ANNUALE) NELLE COLONNE B,C,D.  UTILIZZA LA COLONNA CORRISPONDENTE ALLO SCONTO FORFETTARIO PREVSTO DAL CODICE ATECO. UNA PARTITA IVA PUO' AVERE PIU' CODICI ATECO.</a:t>
          </a:r>
          <a:endParaRPr lang="it-IT" sz="1600">
            <a:effectLst/>
          </a:endParaRPr>
        </a:p>
        <a:p>
          <a:endParaRPr lang="it-IT" sz="800" baseline="0">
            <a:solidFill>
              <a:schemeClr val="dk1"/>
            </a:solidFill>
            <a:effectLst/>
            <a:latin typeface="+mn-lt"/>
            <a:ea typeface="+mn-ea"/>
            <a:cs typeface="+mn-cs"/>
          </a:endParaRPr>
        </a:p>
        <a:p>
          <a:r>
            <a:rPr lang="it-IT" sz="1600" baseline="0">
              <a:solidFill>
                <a:schemeClr val="dk1"/>
              </a:solidFill>
              <a:effectLst/>
              <a:latin typeface="+mn-lt"/>
              <a:ea typeface="+mn-ea"/>
              <a:cs typeface="+mn-cs"/>
            </a:rPr>
            <a:t>2. INDICA IL NUMERO DI ANNO DA CUI UTLIZZI IL REGIME FORFETARIO (B22), SE E' IL PRMO ANNO INDICA 1, E POI PROCEDI NEGLI ANNI SEGUENTI CON 2,3,4 ECC. </a:t>
          </a:r>
          <a:endParaRPr lang="it-IT" sz="1600">
            <a:effectLst/>
          </a:endParaRPr>
        </a:p>
        <a:p>
          <a:endParaRPr lang="it-IT" sz="800" baseline="0">
            <a:solidFill>
              <a:schemeClr val="dk1"/>
            </a:solidFill>
            <a:effectLst/>
            <a:latin typeface="+mn-lt"/>
            <a:ea typeface="+mn-ea"/>
            <a:cs typeface="+mn-cs"/>
          </a:endParaRPr>
        </a:p>
        <a:p>
          <a:r>
            <a:rPr lang="it-IT" sz="1600" baseline="0">
              <a:solidFill>
                <a:schemeClr val="dk1"/>
              </a:solidFill>
              <a:effectLst/>
              <a:latin typeface="+mn-lt"/>
              <a:ea typeface="+mn-ea"/>
              <a:cs typeface="+mn-cs"/>
            </a:rPr>
            <a:t>3. INDICA SEPARATAMENTE L'ANTICIPO CHE HAI PAGATO L'ANNO SCORSO DI TASSE E L'ANTICIPO PAGATO DI INPS (D24, E24)</a:t>
          </a:r>
        </a:p>
        <a:p>
          <a:endParaRPr lang="it-IT" sz="800">
            <a:effectLst/>
          </a:endParaRPr>
        </a:p>
        <a:p>
          <a:r>
            <a:rPr lang="it-IT" sz="1600" baseline="0">
              <a:solidFill>
                <a:schemeClr val="dk1"/>
              </a:solidFill>
              <a:effectLst/>
              <a:latin typeface="+mn-lt"/>
              <a:ea typeface="+mn-ea"/>
              <a:cs typeface="+mn-cs"/>
            </a:rPr>
            <a:t>4. INDICA IL TOTALE DEI CONTRIBUTI INPS PAGATI L'ANNO SCORSO (L31)</a:t>
          </a:r>
          <a:endParaRPr lang="it-IT" sz="1600">
            <a:effectLst/>
          </a:endParaRPr>
        </a:p>
        <a:p>
          <a:endParaRPr lang="it-IT" sz="800" b="1" baseline="0">
            <a:solidFill>
              <a:schemeClr val="dk1"/>
            </a:solidFill>
            <a:effectLst/>
            <a:latin typeface="+mn-lt"/>
            <a:ea typeface="+mn-ea"/>
            <a:cs typeface="+mn-cs"/>
          </a:endParaRPr>
        </a:p>
        <a:p>
          <a:pPr algn="ctr"/>
          <a:r>
            <a:rPr lang="it-IT" sz="1600" b="1" baseline="0">
              <a:solidFill>
                <a:schemeClr val="dk1"/>
              </a:solidFill>
              <a:effectLst/>
              <a:latin typeface="+mn-lt"/>
              <a:ea typeface="+mn-ea"/>
              <a:cs typeface="+mn-cs"/>
            </a:rPr>
            <a:t>RICORDA</a:t>
          </a:r>
        </a:p>
        <a:p>
          <a:pPr algn="ctr"/>
          <a:endParaRPr lang="it-IT" sz="800">
            <a:effectLst/>
          </a:endParaRPr>
        </a:p>
        <a:p>
          <a:pPr eaLnBrk="1" fontAlgn="auto" latinLnBrk="0" hangingPunct="1"/>
          <a:r>
            <a:rPr lang="it-IT" sz="1600" baseline="0">
              <a:solidFill>
                <a:schemeClr val="dk1"/>
              </a:solidFill>
              <a:effectLst/>
              <a:latin typeface="+mn-lt"/>
              <a:ea typeface="+mn-ea"/>
              <a:cs typeface="+mn-cs"/>
            </a:rPr>
            <a:t>INSERISCI SOLO LE FATTURE CHE TI SONO STATE PAGATE. UNA FATTURA NON PAGATA NON VIENE TASSATA. VERRA' TASSATA NELL'ANNO IN CUI VIENE PAGATA </a:t>
          </a:r>
        </a:p>
        <a:p>
          <a:pPr eaLnBrk="1" fontAlgn="auto" latinLnBrk="0" hangingPunct="1"/>
          <a:endParaRPr lang="it-IT" sz="800">
            <a:effectLst/>
          </a:endParaRPr>
        </a:p>
        <a:p>
          <a:pPr eaLnBrk="1" fontAlgn="auto" latinLnBrk="0" hangingPunct="1"/>
          <a:r>
            <a:rPr lang="it-IT" sz="1600" b="1" baseline="0">
              <a:solidFill>
                <a:schemeClr val="dk1"/>
              </a:solidFill>
              <a:effectLst/>
              <a:latin typeface="+mn-lt"/>
              <a:ea typeface="+mn-ea"/>
              <a:cs typeface="+mn-cs"/>
            </a:rPr>
            <a:t>TUTTE LE SEGUENTI CASELLE</a:t>
          </a:r>
          <a:r>
            <a:rPr lang="it-IT" sz="1600" baseline="0">
              <a:solidFill>
                <a:schemeClr val="dk1"/>
              </a:solidFill>
              <a:effectLst/>
              <a:latin typeface="+mn-lt"/>
              <a:ea typeface="+mn-ea"/>
              <a:cs typeface="+mn-cs"/>
            </a:rPr>
            <a:t> (ANTICIPO TASSE ANNO PRECEDENTE (D24), ANTICIPO INPS ANNO PRECEDENTE (E24) E INPS TOTALE ANNO PRECEDENTE (L31) OLTRE CHE ANNO PAGAMENTO TASSE (B22)), </a:t>
          </a:r>
          <a:r>
            <a:rPr lang="it-IT" sz="1600" b="1" baseline="0">
              <a:solidFill>
                <a:schemeClr val="dk1"/>
              </a:solidFill>
              <a:effectLst/>
              <a:latin typeface="+mn-lt"/>
              <a:ea typeface="+mn-ea"/>
              <a:cs typeface="+mn-cs"/>
            </a:rPr>
            <a:t>SI AUTOCOMPILANO PER GLI ANNI SUCCESSIVI.</a:t>
          </a:r>
        </a:p>
        <a:p>
          <a:pPr eaLnBrk="1" fontAlgn="auto" latinLnBrk="0" hangingPunct="1"/>
          <a:endParaRPr lang="it-IT" sz="800" b="1">
            <a:effectLst/>
          </a:endParaRPr>
        </a:p>
        <a:p>
          <a:pPr eaLnBrk="1" fontAlgn="auto" latinLnBrk="0" hangingPunct="1"/>
          <a:r>
            <a:rPr lang="it-IT" sz="1600" baseline="0">
              <a:solidFill>
                <a:schemeClr val="dk1"/>
              </a:solidFill>
              <a:effectLst/>
              <a:latin typeface="+mn-lt"/>
              <a:ea typeface="+mn-ea"/>
              <a:cs typeface="+mn-cs"/>
            </a:rPr>
            <a:t>UNA VOLTA COMPILATO CORRETTAMENTE UN ANNO, NEGLI GLI ANNI SUCCESSIVI SI DOVRANNO  RIPORTARE SOLO I FATTURATI MENSIIL O ANNUI (colonne C,D,E). TUTTAVIA ASSICURATEVI CHE SIANO COMPILATE CORRETTAMENTE TUTTE LE CASELLE DI QUESTO COLORE ROSA </a:t>
          </a:r>
          <a:r>
            <a:rPr kumimoji="0" lang="it-IT" sz="1600" b="0" i="0" u="none" strike="noStrike" kern="0" cap="none" spc="0" normalizeH="0" baseline="0" noProof="0">
              <a:ln>
                <a:noFill/>
              </a:ln>
              <a:solidFill>
                <a:srgbClr val="FFECD1"/>
              </a:solidFill>
              <a:effectLst/>
              <a:uLnTx/>
              <a:uFillTx/>
              <a:latin typeface="+mn-lt"/>
              <a:ea typeface="+mn-ea"/>
              <a:cs typeface="+mn-cs"/>
            </a:rPr>
            <a:t>◉</a:t>
          </a:r>
          <a:endParaRPr lang="it-IT"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it-IT" sz="1100" b="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506435</xdr:colOff>
      <xdr:row>21</xdr:row>
      <xdr:rowOff>187570</xdr:rowOff>
    </xdr:to>
    <xdr:sp macro="" textlink="">
      <xdr:nvSpPr>
        <xdr:cNvPr id="3" name="CasellaDiTesto 2">
          <a:extLst>
            <a:ext uri="{FF2B5EF4-FFF2-40B4-BE49-F238E27FC236}">
              <a16:creationId xmlns:a16="http://schemas.microsoft.com/office/drawing/2014/main" id="{E0874790-57D5-4080-864C-526CE451B504}"/>
            </a:ext>
          </a:extLst>
        </xdr:cNvPr>
        <xdr:cNvSpPr txBox="1">
          <a:spLocks/>
        </xdr:cNvSpPr>
      </xdr:nvSpPr>
      <xdr:spPr>
        <a:xfrm>
          <a:off x="12832080" y="289560"/>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506435</xdr:colOff>
      <xdr:row>21</xdr:row>
      <xdr:rowOff>187570</xdr:rowOff>
    </xdr:to>
    <xdr:sp macro="" textlink="">
      <xdr:nvSpPr>
        <xdr:cNvPr id="3" name="CasellaDiTesto 2">
          <a:extLst>
            <a:ext uri="{FF2B5EF4-FFF2-40B4-BE49-F238E27FC236}">
              <a16:creationId xmlns:a16="http://schemas.microsoft.com/office/drawing/2014/main" id="{DA124A5C-A5D9-4607-AF2D-F37F06BDEBF6}"/>
            </a:ext>
          </a:extLst>
        </xdr:cNvPr>
        <xdr:cNvSpPr txBox="1">
          <a:spLocks/>
        </xdr:cNvSpPr>
      </xdr:nvSpPr>
      <xdr:spPr>
        <a:xfrm>
          <a:off x="12832080" y="289560"/>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506435</xdr:colOff>
      <xdr:row>21</xdr:row>
      <xdr:rowOff>187570</xdr:rowOff>
    </xdr:to>
    <xdr:sp macro="" textlink="">
      <xdr:nvSpPr>
        <xdr:cNvPr id="3" name="CasellaDiTesto 2">
          <a:extLst>
            <a:ext uri="{FF2B5EF4-FFF2-40B4-BE49-F238E27FC236}">
              <a16:creationId xmlns:a16="http://schemas.microsoft.com/office/drawing/2014/main" id="{59263BA6-AE58-438D-BAFC-55531FE0E796}"/>
            </a:ext>
          </a:extLst>
        </xdr:cNvPr>
        <xdr:cNvSpPr txBox="1">
          <a:spLocks/>
        </xdr:cNvSpPr>
      </xdr:nvSpPr>
      <xdr:spPr>
        <a:xfrm>
          <a:off x="12832080" y="289560"/>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513392</xdr:colOff>
      <xdr:row>21</xdr:row>
      <xdr:rowOff>180944</xdr:rowOff>
    </xdr:to>
    <xdr:sp macro="" textlink="">
      <xdr:nvSpPr>
        <xdr:cNvPr id="2" name="CasellaDiTesto 1">
          <a:extLst>
            <a:ext uri="{FF2B5EF4-FFF2-40B4-BE49-F238E27FC236}">
              <a16:creationId xmlns:a16="http://schemas.microsoft.com/office/drawing/2014/main" id="{B29BF4ED-3574-4868-8561-3BE9E0353B2D}"/>
            </a:ext>
          </a:extLst>
        </xdr:cNvPr>
        <xdr:cNvSpPr txBox="1">
          <a:spLocks/>
        </xdr:cNvSpPr>
      </xdr:nvSpPr>
      <xdr:spPr>
        <a:xfrm>
          <a:off x="12804913" y="289891"/>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536915</xdr:colOff>
      <xdr:row>21</xdr:row>
      <xdr:rowOff>85970</xdr:rowOff>
    </xdr:to>
    <xdr:sp macro="" textlink="">
      <xdr:nvSpPr>
        <xdr:cNvPr id="2" name="CasellaDiTesto 1">
          <a:extLst>
            <a:ext uri="{FF2B5EF4-FFF2-40B4-BE49-F238E27FC236}">
              <a16:creationId xmlns:a16="http://schemas.microsoft.com/office/drawing/2014/main" id="{34F6187C-066C-4E1C-835B-3BC3FA6FD080}"/>
            </a:ext>
          </a:extLst>
        </xdr:cNvPr>
        <xdr:cNvSpPr txBox="1">
          <a:spLocks/>
        </xdr:cNvSpPr>
      </xdr:nvSpPr>
      <xdr:spPr>
        <a:xfrm>
          <a:off x="12964160" y="294640"/>
          <a:ext cx="7760675" cy="5978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b="1" baseline="0"/>
            <a:t>COME USARE L'EXCEL PER IL CALCOLO DELLE IMPOSTE FORFETTARIE</a:t>
          </a:r>
        </a:p>
        <a:p>
          <a:endParaRPr lang="it-IT" sz="800" baseline="0"/>
        </a:p>
        <a:p>
          <a:r>
            <a:rPr lang="it-IT" sz="1600" baseline="0"/>
            <a:t>1. INSERISCI IL FATTURATO MENSILE NELLE CASELLE AZZURRE DELLE COLONNE C,D,E,  UTILIZZA LA COLONNA CORRISPONDENTE ALLO SCONTO FORFETTARIO PREVSTO DAL TUO CODICE ATECO. SE HAI PIù DI UN CODICE ATECO USA  DUE O TRE COLONNE.  PUOI ANCHE INSERRE IL FATTURATO TOTALE ANNUO IN UNA SOLA DELLE CASELLE.</a:t>
          </a:r>
        </a:p>
        <a:p>
          <a:endParaRPr lang="it-IT" sz="800" baseline="0"/>
        </a:p>
        <a:p>
          <a:r>
            <a:rPr lang="it-IT" sz="1600" baseline="0"/>
            <a:t>2. INDICA IL NUMERO DI ANNO DA CUI UTLIZZI IL REGIME FORFETARIO (B22), SE E' IL PRMO ANNO INDICA 1, E POI PROCEDI NEGLI ANNI SEGUENTI CON 2,3,4 ECC. </a:t>
          </a:r>
        </a:p>
        <a:p>
          <a:endParaRPr lang="it-IT" sz="800" baseline="0"/>
        </a:p>
        <a:p>
          <a:r>
            <a:rPr lang="it-IT" sz="1600" baseline="0"/>
            <a:t>3. INDICA SEPARATAMENTE L'ANTICIPO CHE HAI PAGATO L'ANNO SCORSO DI TASSE E L'ANTICIPO PAGATO DI INPS (D24, E24)</a:t>
          </a:r>
        </a:p>
        <a:p>
          <a:endParaRPr lang="it-IT" sz="800" baseline="0"/>
        </a:p>
        <a:p>
          <a:r>
            <a:rPr lang="it-IT" sz="1600" baseline="0"/>
            <a:t>4. INDICA IL TOTALE DEI CONTRIBUTI INPS PAGATI L'ANNO SCORSO (L31)</a:t>
          </a:r>
        </a:p>
        <a:p>
          <a:endParaRPr lang="it-IT" sz="800" baseline="0"/>
        </a:p>
        <a:p>
          <a:pPr algn="ctr"/>
          <a:r>
            <a:rPr lang="it-IT" sz="1600" b="1" baseline="0"/>
            <a:t>RICORDA</a:t>
          </a:r>
        </a:p>
        <a:p>
          <a:endParaRPr lang="it-IT" sz="800" b="1"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INSERISCI SOLO GLI IMPORTI DELLE FATTURE CHE TI SONO STATE PAGATE. UNA FATTURA NON PAGATA NON VIENE TASSATA. VERRA' TASSATA NELL'ANNO IN CUI VIENE PAGATA </a:t>
          </a:r>
          <a:endParaRPr lang="it-IT" sz="1600" b="0" baseline="0"/>
        </a:p>
        <a:p>
          <a:pPr marL="0" marR="0" lvl="0" indent="0" defTabSz="914400" eaLnBrk="1" fontAlgn="auto" latinLnBrk="0" hangingPunct="1">
            <a:lnSpc>
              <a:spcPct val="100000"/>
            </a:lnSpc>
            <a:spcBef>
              <a:spcPts val="0"/>
            </a:spcBef>
            <a:spcAft>
              <a:spcPts val="0"/>
            </a:spcAft>
            <a:buClrTx/>
            <a:buSzTx/>
            <a:buFontTx/>
            <a:buNone/>
            <a:tabLst/>
            <a:defRPr/>
          </a:pPr>
          <a:endParaRPr lang="it-IT" sz="800" b="0" baseline="0"/>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TUTTE LE SEGUENTI CASELLE: ANTICIPO TASSE ANNO PRECEDENTE (D24), ANTICIPO INPS ANNO PRECEDENTE (E24) E INPS TOTALE ANNO PRECEDENTE (L31), ANNO PAGAMENTO TASSE (B22)), SI AUTOCOMPILANO PER GLI ANNI SUCCESSIVI.</a:t>
          </a:r>
        </a:p>
        <a:p>
          <a:pPr marL="0" marR="0" lvl="0" indent="0" defTabSz="914400" eaLnBrk="1" fontAlgn="auto" latinLnBrk="0" hangingPunct="1">
            <a:lnSpc>
              <a:spcPct val="100000"/>
            </a:lnSpc>
            <a:spcBef>
              <a:spcPts val="0"/>
            </a:spcBef>
            <a:spcAft>
              <a:spcPts val="0"/>
            </a:spcAft>
            <a:buClrTx/>
            <a:buSzTx/>
            <a:buFontTx/>
            <a:buNone/>
            <a:tabLst/>
            <a:defRPr/>
          </a:pPr>
          <a:r>
            <a:rPr lang="it-IT" sz="1600" baseline="0"/>
            <a:t>UNA VOLTA COMPILATO CORRETTAMENTE UN ANNO, GLI ANNI SUCCESSIVI SI DOVRANNO    RIPORTARE SOLO I FATTURATI DELL'ANNP (colonne C,D,E). ASSICURATEVI SOLO CHE SIANO COMPILATE CORRETTAMENTE TUTTE LE CASELLE DI COLORE ROSA </a:t>
          </a:r>
          <a:r>
            <a:rPr lang="it-IT" sz="1600" baseline="0">
              <a:solidFill>
                <a:srgbClr val="FFECD1"/>
              </a:solidFill>
            </a:rPr>
            <a:t>◉</a:t>
          </a:r>
        </a:p>
      </xdr:txBody>
    </xdr:sp>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0424-0DCA-4E28-8802-897B1DE5BC62}">
  <dimension ref="A1:M41"/>
  <sheetViews>
    <sheetView zoomScale="65" zoomScaleNormal="65" workbookViewId="0">
      <selection activeCell="G21" sqref="G21"/>
    </sheetView>
  </sheetViews>
  <sheetFormatPr defaultColWidth="25.6640625" defaultRowHeight="23" customHeight="1" x14ac:dyDescent="0.65"/>
  <cols>
    <col min="1" max="1" width="6.6640625" style="1" customWidth="1"/>
    <col min="2" max="9" width="25.6640625" style="1"/>
    <col min="10" max="10" width="36.33203125" style="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t="s">
        <v>21</v>
      </c>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H12" s="9"/>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row>
    <row r="19" spans="2:13" ht="23" customHeight="1" x14ac:dyDescent="0.65">
      <c r="F19" s="76"/>
      <c r="G19" s="76"/>
    </row>
    <row r="20" spans="2:13" ht="23" customHeight="1" thickBot="1" x14ac:dyDescent="0.7">
      <c r="G20" s="78"/>
      <c r="H20" s="79"/>
      <c r="I20" s="15"/>
      <c r="J20" s="15"/>
      <c r="K20" s="15"/>
      <c r="L20" s="7"/>
    </row>
    <row r="21" spans="2:13" ht="23" customHeight="1" thickBot="1" x14ac:dyDescent="0.7">
      <c r="B21" s="72" t="s">
        <v>2</v>
      </c>
      <c r="D21" s="3" t="s">
        <v>3</v>
      </c>
      <c r="E21" s="40" t="s">
        <v>9</v>
      </c>
    </row>
    <row r="22" spans="2:13" ht="23" customHeight="1" thickBot="1" x14ac:dyDescent="0.7">
      <c r="B22" s="71">
        <v>1</v>
      </c>
      <c r="D22" s="4">
        <f>IF(B22&gt;5,15%,5%)</f>
        <v>0.05</v>
      </c>
      <c r="E22" s="41">
        <v>0.26069999999999999</v>
      </c>
    </row>
    <row r="23" spans="2:13" ht="23" customHeight="1" thickBot="1" x14ac:dyDescent="0.7">
      <c r="D23" s="26">
        <f>MAX(0,((SUM(C17:E17)-(L31))*D22))</f>
        <v>0</v>
      </c>
      <c r="E23" s="42">
        <f>SUM(C17:G17)*E22</f>
        <v>0</v>
      </c>
    </row>
    <row r="24" spans="2:13" ht="23" customHeight="1" thickBot="1" x14ac:dyDescent="0.7">
      <c r="B24" s="96" t="s">
        <v>8</v>
      </c>
      <c r="C24" s="97"/>
      <c r="D24" s="48">
        <v>0</v>
      </c>
      <c r="E24" s="49">
        <v>0</v>
      </c>
      <c r="F24" s="96" t="s">
        <v>10</v>
      </c>
      <c r="G24" s="97"/>
    </row>
    <row r="25" spans="2:13" ht="23" customHeight="1" thickBot="1" x14ac:dyDescent="0.7">
      <c r="C25" s="5" t="s">
        <v>6</v>
      </c>
      <c r="D25" s="29">
        <f>D23-D24</f>
        <v>0</v>
      </c>
      <c r="E25" s="43">
        <f>E23-E24</f>
        <v>0</v>
      </c>
      <c r="F25" s="5" t="s">
        <v>7</v>
      </c>
      <c r="I25" s="82" t="s">
        <v>24</v>
      </c>
      <c r="J25" s="83"/>
      <c r="K25" s="83"/>
      <c r="L25" s="70"/>
    </row>
    <row r="28" spans="2:13" ht="23" customHeight="1" thickBot="1" x14ac:dyDescent="0.7">
      <c r="E28" s="30"/>
      <c r="H28" s="30"/>
    </row>
    <row r="29" spans="2:13" ht="23" customHeight="1" thickBot="1" x14ac:dyDescent="0.7">
      <c r="B29" s="98" t="s">
        <v>22</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L29:M30"/>
    <mergeCell ref="L31:M32"/>
    <mergeCell ref="B32:D33"/>
    <mergeCell ref="F32:G32"/>
    <mergeCell ref="F33:G33"/>
    <mergeCell ref="B2:B3"/>
    <mergeCell ref="B24:C24"/>
    <mergeCell ref="F24:G24"/>
    <mergeCell ref="B29:D29"/>
    <mergeCell ref="F29:G29"/>
    <mergeCell ref="F3:H3"/>
    <mergeCell ref="I25:K25"/>
    <mergeCell ref="F36:G36"/>
    <mergeCell ref="F37:G37"/>
    <mergeCell ref="J29:J30"/>
    <mergeCell ref="F30:G30"/>
    <mergeCell ref="J31:J32"/>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954D-2468-8C40-91AA-0B67F86010AE}">
  <dimension ref="A1:M41"/>
  <sheetViews>
    <sheetView topLeftCell="B1" zoomScale="69" zoomScaleNormal="69" workbookViewId="0">
      <selection activeCell="D24" sqref="D24"/>
    </sheetView>
  </sheetViews>
  <sheetFormatPr defaultColWidth="25.6640625" defaultRowHeight="23" customHeight="1" x14ac:dyDescent="0.65"/>
  <cols>
    <col min="1" max="1" width="6.6640625" style="1" customWidth="1"/>
    <col min="2" max="9" width="25.6640625" style="1"/>
    <col min="10" max="10" width="28.46484375" style="1" bestFit="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row>
    <row r="19" spans="2:13" ht="23" customHeight="1" x14ac:dyDescent="0.65">
      <c r="F19" s="76"/>
      <c r="G19" s="76"/>
    </row>
    <row r="20" spans="2:13" ht="23" customHeight="1" thickBot="1" x14ac:dyDescent="0.7">
      <c r="G20" s="78"/>
      <c r="H20" s="79"/>
      <c r="I20" s="15"/>
      <c r="J20" s="15"/>
      <c r="K20" s="15"/>
      <c r="L20" s="7"/>
    </row>
    <row r="21" spans="2:13" ht="23" customHeight="1" thickBot="1" x14ac:dyDescent="0.7">
      <c r="B21" s="2" t="s">
        <v>2</v>
      </c>
      <c r="D21" s="3" t="s">
        <v>3</v>
      </c>
      <c r="E21" s="40" t="s">
        <v>9</v>
      </c>
    </row>
    <row r="22" spans="2:13" ht="23" customHeight="1" thickBot="1" x14ac:dyDescent="0.7">
      <c r="B22" s="74">
        <v>2</v>
      </c>
      <c r="D22" s="4">
        <f>IF(B22&gt;5,15%,5%)</f>
        <v>0.05</v>
      </c>
      <c r="E22" s="41">
        <v>0.26069999999999999</v>
      </c>
    </row>
    <row r="23" spans="2:13" ht="23" customHeight="1" thickBot="1" x14ac:dyDescent="0.7">
      <c r="D23" s="26">
        <f>MAX(0,((SUM(C17:E17)-(L31))*D22))</f>
        <v>0</v>
      </c>
      <c r="E23" s="42">
        <f>SUM(C17:G17)*E22</f>
        <v>0</v>
      </c>
    </row>
    <row r="24" spans="2:13" ht="23" customHeight="1" thickBot="1" x14ac:dyDescent="0.7">
      <c r="B24" s="96" t="s">
        <v>8</v>
      </c>
      <c r="C24" s="97"/>
      <c r="D24" s="27"/>
      <c r="E24" s="28">
        <f>'2024'!H33</f>
        <v>0</v>
      </c>
      <c r="F24" s="96" t="s">
        <v>10</v>
      </c>
      <c r="G24" s="97"/>
    </row>
    <row r="25" spans="2:13" ht="23" customHeight="1" thickBot="1" x14ac:dyDescent="0.7">
      <c r="C25" s="5" t="s">
        <v>6</v>
      </c>
      <c r="D25" s="29">
        <f>D23-D24</f>
        <v>0</v>
      </c>
      <c r="E25" s="43">
        <f>E23-E24</f>
        <v>0</v>
      </c>
      <c r="F25" s="5" t="s">
        <v>7</v>
      </c>
      <c r="I25" s="117" t="s">
        <v>24</v>
      </c>
      <c r="J25" s="118"/>
      <c r="K25" s="119"/>
      <c r="L25" s="70"/>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'2024'!J31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5B03-94E4-C34E-A9FF-5983BACDD171}">
  <dimension ref="A1:M41"/>
  <sheetViews>
    <sheetView zoomScale="62" zoomScaleNormal="62" workbookViewId="0">
      <selection activeCell="B22" sqref="B22"/>
    </sheetView>
  </sheetViews>
  <sheetFormatPr defaultColWidth="25.6640625" defaultRowHeight="23" customHeight="1" x14ac:dyDescent="0.65"/>
  <cols>
    <col min="1" max="1" width="6.6640625" style="1" customWidth="1"/>
    <col min="2" max="9" width="25.6640625" style="1"/>
    <col min="10" max="10" width="28.46484375" style="1" bestFit="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row>
    <row r="19" spans="2:13" ht="23" customHeight="1" x14ac:dyDescent="0.65">
      <c r="F19" s="76"/>
      <c r="G19" s="76"/>
    </row>
    <row r="20" spans="2:13" ht="23" customHeight="1" thickBot="1" x14ac:dyDescent="0.7">
      <c r="G20" s="78"/>
      <c r="H20" s="79"/>
      <c r="I20" s="15"/>
      <c r="J20" s="15"/>
      <c r="K20" s="15"/>
      <c r="L20" s="7"/>
    </row>
    <row r="21" spans="2:13" ht="23" customHeight="1" thickBot="1" x14ac:dyDescent="0.7">
      <c r="B21" s="2" t="s">
        <v>2</v>
      </c>
      <c r="D21" s="3" t="s">
        <v>3</v>
      </c>
      <c r="E21" s="40" t="s">
        <v>9</v>
      </c>
    </row>
    <row r="22" spans="2:13" ht="23" customHeight="1" thickBot="1" x14ac:dyDescent="0.7">
      <c r="B22" s="73">
        <f>'2025'!B22+1</f>
        <v>3</v>
      </c>
      <c r="D22" s="4">
        <f>IF(B22&gt;5,15%,5%)</f>
        <v>0.05</v>
      </c>
      <c r="E22" s="41">
        <v>0.26069999999999999</v>
      </c>
    </row>
    <row r="23" spans="2:13" ht="23" customHeight="1" thickBot="1" x14ac:dyDescent="0.7">
      <c r="D23" s="26">
        <f>MAX(0,((SUM(C17:E17)-(L31))*D22))</f>
        <v>0</v>
      </c>
      <c r="E23" s="42">
        <f>SUM(C17:G17)*E22</f>
        <v>0</v>
      </c>
    </row>
    <row r="24" spans="2:13" ht="23" customHeight="1" thickBot="1" x14ac:dyDescent="0.7">
      <c r="B24" s="96" t="s">
        <v>8</v>
      </c>
      <c r="C24" s="97"/>
      <c r="D24" s="27">
        <f>'2025'!E33</f>
        <v>0</v>
      </c>
      <c r="E24" s="28">
        <f>'2025'!H33</f>
        <v>0</v>
      </c>
      <c r="F24" s="96" t="s">
        <v>10</v>
      </c>
      <c r="G24" s="97"/>
    </row>
    <row r="25" spans="2:13" ht="23" customHeight="1" thickBot="1" x14ac:dyDescent="0.7">
      <c r="C25" s="5" t="s">
        <v>6</v>
      </c>
      <c r="D25" s="29">
        <f>D23-D24</f>
        <v>0</v>
      </c>
      <c r="E25" s="43">
        <f>E23-E24</f>
        <v>0</v>
      </c>
      <c r="F25" s="5" t="s">
        <v>7</v>
      </c>
      <c r="I25" s="117" t="s">
        <v>24</v>
      </c>
      <c r="J25" s="118"/>
      <c r="K25" s="119"/>
      <c r="L25" s="70"/>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'2025'!J31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FF32-FE66-4E4F-AA5A-8C105F4F4808}">
  <dimension ref="A1:M41"/>
  <sheetViews>
    <sheetView topLeftCell="B1" zoomScale="66" zoomScaleNormal="66" workbookViewId="0">
      <selection activeCell="B23" sqref="B23"/>
    </sheetView>
  </sheetViews>
  <sheetFormatPr defaultColWidth="25.6640625" defaultRowHeight="23" customHeight="1" x14ac:dyDescent="0.65"/>
  <cols>
    <col min="1" max="1" width="6.6640625" style="1" customWidth="1"/>
    <col min="2" max="9" width="25.6640625" style="1"/>
    <col min="10" max="10" width="28.46484375" style="1" bestFit="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row>
    <row r="19" spans="2:13" ht="23" customHeight="1" x14ac:dyDescent="0.65">
      <c r="F19" s="76"/>
      <c r="G19" s="76"/>
    </row>
    <row r="20" spans="2:13" ht="23" customHeight="1" thickBot="1" x14ac:dyDescent="0.7">
      <c r="G20" s="78"/>
      <c r="H20" s="79"/>
      <c r="I20" s="15"/>
      <c r="J20" s="15"/>
      <c r="K20" s="15"/>
      <c r="L20" s="7"/>
    </row>
    <row r="21" spans="2:13" ht="23" customHeight="1" thickBot="1" x14ac:dyDescent="0.7">
      <c r="B21" s="2" t="s">
        <v>2</v>
      </c>
      <c r="D21" s="3" t="s">
        <v>3</v>
      </c>
      <c r="E21" s="40" t="s">
        <v>9</v>
      </c>
    </row>
    <row r="22" spans="2:13" ht="23" customHeight="1" thickBot="1" x14ac:dyDescent="0.7">
      <c r="B22" s="73">
        <f>'2026'!B22+1</f>
        <v>4</v>
      </c>
      <c r="D22" s="4">
        <f>IF(B22&gt;5,15%,5%)</f>
        <v>0.05</v>
      </c>
      <c r="E22" s="41">
        <v>0.26069999999999999</v>
      </c>
    </row>
    <row r="23" spans="2:13" ht="23" customHeight="1" thickBot="1" x14ac:dyDescent="0.7">
      <c r="D23" s="26">
        <f>MAX(0,((SUM(C17:E17)-(L31))*D22))</f>
        <v>0</v>
      </c>
      <c r="E23" s="42">
        <f>SUM(C17:G17)*E22</f>
        <v>0</v>
      </c>
    </row>
    <row r="24" spans="2:13" ht="23" customHeight="1" thickBot="1" x14ac:dyDescent="0.7">
      <c r="B24" s="96" t="s">
        <v>8</v>
      </c>
      <c r="C24" s="97"/>
      <c r="D24" s="27">
        <f>'2026'!E33</f>
        <v>0</v>
      </c>
      <c r="E24" s="28">
        <f>'2026'!H33</f>
        <v>0</v>
      </c>
      <c r="F24" s="96" t="s">
        <v>10</v>
      </c>
      <c r="G24" s="97"/>
    </row>
    <row r="25" spans="2:13" ht="23" customHeight="1" thickBot="1" x14ac:dyDescent="0.7">
      <c r="C25" s="5" t="s">
        <v>6</v>
      </c>
      <c r="D25" s="29">
        <f>D23-D24</f>
        <v>0</v>
      </c>
      <c r="E25" s="43">
        <f>E23-E24</f>
        <v>0</v>
      </c>
      <c r="F25" s="5" t="s">
        <v>7</v>
      </c>
      <c r="I25" s="117" t="s">
        <v>24</v>
      </c>
      <c r="J25" s="118"/>
      <c r="K25" s="119"/>
      <c r="L25" s="70"/>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'2026'!J31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8366B-52C3-4A45-B077-FCCB561D8888}">
  <dimension ref="A1:M41"/>
  <sheetViews>
    <sheetView zoomScale="63" zoomScaleNormal="63" workbookViewId="0">
      <selection activeCell="L31" sqref="L31:M32"/>
    </sheetView>
  </sheetViews>
  <sheetFormatPr defaultColWidth="25.6640625" defaultRowHeight="23" customHeight="1" x14ac:dyDescent="0.65"/>
  <cols>
    <col min="1" max="1" width="6.6640625" style="1" customWidth="1"/>
    <col min="2" max="9" width="25.6640625" style="1"/>
    <col min="10" max="10" width="28.46484375" style="1" bestFit="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row>
    <row r="19" spans="2:13" ht="23" customHeight="1" x14ac:dyDescent="0.65">
      <c r="F19" s="76"/>
      <c r="G19" s="76"/>
    </row>
    <row r="20" spans="2:13" ht="23" customHeight="1" thickBot="1" x14ac:dyDescent="0.7">
      <c r="G20" s="78"/>
      <c r="H20" s="79"/>
      <c r="I20" s="15"/>
      <c r="J20" s="15"/>
      <c r="K20" s="15"/>
      <c r="L20" s="7"/>
    </row>
    <row r="21" spans="2:13" ht="23" customHeight="1" thickBot="1" x14ac:dyDescent="0.7">
      <c r="B21" s="2" t="s">
        <v>2</v>
      </c>
      <c r="D21" s="3" t="s">
        <v>3</v>
      </c>
      <c r="E21" s="40" t="s">
        <v>9</v>
      </c>
    </row>
    <row r="22" spans="2:13" ht="23" customHeight="1" thickBot="1" x14ac:dyDescent="0.7">
      <c r="B22" s="73">
        <f>'2027'!B22+1</f>
        <v>5</v>
      </c>
      <c r="D22" s="4">
        <f>IF(B22&gt;5,15%,5%)</f>
        <v>0.05</v>
      </c>
      <c r="E22" s="41">
        <v>0.26069999999999999</v>
      </c>
    </row>
    <row r="23" spans="2:13" ht="23" customHeight="1" thickBot="1" x14ac:dyDescent="0.7">
      <c r="D23" s="26">
        <f>MAX(0,((SUM(C17:E17)-(L31))*D22))</f>
        <v>0</v>
      </c>
      <c r="E23" s="42">
        <f>SUM(C17:G17)*E22</f>
        <v>0</v>
      </c>
    </row>
    <row r="24" spans="2:13" ht="23" customHeight="1" thickBot="1" x14ac:dyDescent="0.7">
      <c r="B24" s="96" t="s">
        <v>8</v>
      </c>
      <c r="C24" s="97"/>
      <c r="D24" s="27">
        <f>'2027'!E33</f>
        <v>0</v>
      </c>
      <c r="E24" s="28">
        <f>'2027'!H33</f>
        <v>0</v>
      </c>
      <c r="F24" s="96" t="s">
        <v>10</v>
      </c>
      <c r="G24" s="97"/>
    </row>
    <row r="25" spans="2:13" ht="23" customHeight="1" thickBot="1" x14ac:dyDescent="0.7">
      <c r="C25" s="5" t="s">
        <v>6</v>
      </c>
      <c r="D25" s="29">
        <f>D23-D24</f>
        <v>0</v>
      </c>
      <c r="E25" s="43">
        <f>E23-E24</f>
        <v>0</v>
      </c>
      <c r="F25" s="5" t="s">
        <v>7</v>
      </c>
      <c r="I25" s="117" t="s">
        <v>24</v>
      </c>
      <c r="J25" s="118"/>
      <c r="K25" s="119"/>
      <c r="L25" s="70"/>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'2027'!J31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25F3-188A-2944-BB76-8F9A62E85EB4}">
  <dimension ref="A1:M41"/>
  <sheetViews>
    <sheetView zoomScale="59" zoomScaleNormal="73" workbookViewId="0">
      <selection activeCell="B22" sqref="B22"/>
    </sheetView>
  </sheetViews>
  <sheetFormatPr defaultColWidth="25.6640625" defaultRowHeight="23" customHeight="1" x14ac:dyDescent="0.65"/>
  <cols>
    <col min="1" max="1" width="6.6640625" style="1" customWidth="1"/>
    <col min="2" max="9" width="25.6640625" style="1"/>
    <col min="10" max="10" width="28.46484375" style="1" bestFit="1" customWidth="1"/>
    <col min="11" max="16384" width="25.6640625" style="1"/>
  </cols>
  <sheetData>
    <row r="1" spans="1:12" ht="23" customHeight="1" thickBot="1" x14ac:dyDescent="0.7">
      <c r="A1" s="18"/>
      <c r="B1" s="10"/>
      <c r="C1" s="10"/>
      <c r="D1" s="2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row>
    <row r="18" spans="2:13" ht="23" customHeight="1" x14ac:dyDescent="0.65">
      <c r="F18" s="10"/>
      <c r="G18" s="10"/>
      <c r="I18" s="44"/>
      <c r="J18" s="44"/>
      <c r="K18" s="44"/>
      <c r="L18" s="44"/>
      <c r="M18" s="44"/>
    </row>
    <row r="19" spans="2:13" ht="23" customHeight="1" x14ac:dyDescent="0.65">
      <c r="F19" s="76"/>
      <c r="G19" s="76"/>
      <c r="I19" s="44"/>
      <c r="J19" s="44"/>
      <c r="K19" s="44"/>
      <c r="L19" s="44"/>
      <c r="M19" s="44"/>
    </row>
    <row r="20" spans="2:13" ht="23" customHeight="1" thickBot="1" x14ac:dyDescent="0.7">
      <c r="G20" s="78"/>
      <c r="H20" s="77"/>
      <c r="I20" s="45"/>
      <c r="J20" s="45"/>
      <c r="K20" s="45"/>
      <c r="L20" s="46"/>
      <c r="M20" s="44"/>
    </row>
    <row r="21" spans="2:13" ht="23" customHeight="1" thickBot="1" x14ac:dyDescent="0.7">
      <c r="B21" s="2" t="s">
        <v>2</v>
      </c>
      <c r="D21" s="3" t="s">
        <v>3</v>
      </c>
      <c r="E21" s="40" t="s">
        <v>9</v>
      </c>
      <c r="H21" s="80"/>
      <c r="I21" s="44"/>
      <c r="J21" s="44"/>
      <c r="K21" s="44"/>
      <c r="L21" s="44"/>
      <c r="M21" s="44"/>
    </row>
    <row r="22" spans="2:13" ht="23" customHeight="1" thickBot="1" x14ac:dyDescent="0.7">
      <c r="B22" s="73">
        <f>'2028'!B22+1</f>
        <v>6</v>
      </c>
      <c r="D22" s="4">
        <f>IF(B22&gt;5,15%,5%)</f>
        <v>0.15</v>
      </c>
      <c r="E22" s="41">
        <v>0.26069999999999999</v>
      </c>
      <c r="H22" s="81"/>
      <c r="I22" s="44"/>
      <c r="J22" s="44"/>
      <c r="K22" s="44"/>
      <c r="L22" s="47"/>
      <c r="M22" s="44"/>
    </row>
    <row r="23" spans="2:13" ht="23" customHeight="1" thickBot="1" x14ac:dyDescent="0.7">
      <c r="D23" s="26">
        <f>MAX(0,((SUM(C17:E17)-(L31))*D22))</f>
        <v>0</v>
      </c>
      <c r="E23" s="42">
        <f>SUM(C17:G17)*E22</f>
        <v>0</v>
      </c>
      <c r="I23" s="44"/>
      <c r="J23" s="44"/>
      <c r="K23" s="44"/>
      <c r="L23" s="44"/>
      <c r="M23" s="44"/>
    </row>
    <row r="24" spans="2:13" ht="23" customHeight="1" thickBot="1" x14ac:dyDescent="0.7">
      <c r="B24" s="96" t="s">
        <v>8</v>
      </c>
      <c r="C24" s="97"/>
      <c r="D24" s="27">
        <f>'2028'!E33</f>
        <v>0</v>
      </c>
      <c r="E24" s="28">
        <f>'2028'!H33</f>
        <v>0</v>
      </c>
      <c r="F24" s="96" t="s">
        <v>10</v>
      </c>
      <c r="G24" s="97"/>
      <c r="I24" s="69"/>
      <c r="J24" s="69"/>
      <c r="K24" s="69"/>
      <c r="L24" s="69"/>
      <c r="M24" s="44"/>
    </row>
    <row r="25" spans="2:13" ht="23" customHeight="1" thickBot="1" x14ac:dyDescent="0.7">
      <c r="C25" s="5" t="s">
        <v>6</v>
      </c>
      <c r="D25" s="29">
        <f>D23-D24</f>
        <v>0</v>
      </c>
      <c r="E25" s="43">
        <f>E23-E24</f>
        <v>0</v>
      </c>
      <c r="F25" s="5" t="s">
        <v>7</v>
      </c>
      <c r="I25" s="117" t="s">
        <v>24</v>
      </c>
      <c r="J25" s="118"/>
      <c r="K25" s="119"/>
      <c r="L25" s="70"/>
      <c r="M25" s="68"/>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'2028'!J31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979F-83B2-524C-8EBE-24DA10E26E13}">
  <dimension ref="A1:M41"/>
  <sheetViews>
    <sheetView tabSelected="1" zoomScale="62" workbookViewId="0">
      <selection activeCell="D21" sqref="D21"/>
    </sheetView>
  </sheetViews>
  <sheetFormatPr defaultColWidth="25.6640625" defaultRowHeight="23" customHeight="1" x14ac:dyDescent="0.65"/>
  <cols>
    <col min="1" max="1" width="6.6640625" style="1" customWidth="1"/>
    <col min="2" max="5" width="25.6640625" style="1"/>
    <col min="6" max="6" width="22.1328125" style="1" customWidth="1"/>
    <col min="7" max="7" width="25.6640625" style="1"/>
    <col min="8" max="8" width="32" style="1" customWidth="1"/>
    <col min="9" max="9" width="25.6640625" style="1"/>
    <col min="10" max="10" width="28.46484375" style="1" bestFit="1" customWidth="1"/>
    <col min="11" max="16384" width="25.6640625" style="1"/>
  </cols>
  <sheetData>
    <row r="1" spans="1:12" ht="23" customHeight="1" thickBot="1" x14ac:dyDescent="0.7">
      <c r="A1" s="18"/>
      <c r="B1" s="10"/>
      <c r="C1" s="10"/>
      <c r="D1" s="10"/>
      <c r="E1" s="10"/>
      <c r="F1" s="10"/>
      <c r="G1" s="10"/>
      <c r="H1" s="10"/>
      <c r="I1" s="10"/>
      <c r="J1" s="10"/>
      <c r="K1" s="10"/>
      <c r="L1" s="10"/>
    </row>
    <row r="2" spans="1:12" ht="23" customHeight="1" thickBot="1" x14ac:dyDescent="0.7">
      <c r="B2" s="94" t="s">
        <v>15</v>
      </c>
      <c r="C2" s="63" t="s">
        <v>12</v>
      </c>
      <c r="D2" s="64" t="s">
        <v>11</v>
      </c>
      <c r="E2" s="65" t="s">
        <v>13</v>
      </c>
      <c r="F2" s="75"/>
      <c r="G2" s="10"/>
      <c r="H2" s="9"/>
    </row>
    <row r="3" spans="1:12" ht="23" customHeight="1" thickBot="1" x14ac:dyDescent="0.7">
      <c r="B3" s="95"/>
      <c r="C3" s="62">
        <v>0.67</v>
      </c>
      <c r="D3" s="50">
        <v>0.78</v>
      </c>
      <c r="E3" s="66">
        <v>0.78</v>
      </c>
      <c r="F3" s="102" t="s">
        <v>23</v>
      </c>
      <c r="G3" s="103"/>
      <c r="H3" s="103"/>
    </row>
    <row r="4" spans="1:12" ht="23" customHeight="1" x14ac:dyDescent="0.65">
      <c r="B4" s="12">
        <v>1</v>
      </c>
      <c r="C4" s="51"/>
      <c r="D4" s="52"/>
      <c r="E4" s="53"/>
      <c r="F4" s="75"/>
      <c r="G4" s="10"/>
      <c r="H4" s="9"/>
      <c r="J4" s="8"/>
    </row>
    <row r="5" spans="1:12" ht="23" customHeight="1" x14ac:dyDescent="0.65">
      <c r="B5" s="12">
        <v>2</v>
      </c>
      <c r="C5" s="54"/>
      <c r="D5" s="55"/>
      <c r="E5" s="56"/>
      <c r="F5" s="75"/>
      <c r="G5" s="10"/>
      <c r="I5" s="13"/>
      <c r="J5" s="13"/>
      <c r="K5" s="13"/>
    </row>
    <row r="6" spans="1:12" ht="23" customHeight="1" x14ac:dyDescent="0.65">
      <c r="B6" s="12">
        <v>3</v>
      </c>
      <c r="C6" s="54"/>
      <c r="D6" s="55"/>
      <c r="E6" s="56"/>
      <c r="F6" s="75"/>
      <c r="G6" s="10"/>
      <c r="I6" s="13"/>
      <c r="J6" s="13"/>
      <c r="K6" s="13"/>
    </row>
    <row r="7" spans="1:12" ht="23" customHeight="1" x14ac:dyDescent="0.65">
      <c r="B7" s="12">
        <v>4</v>
      </c>
      <c r="C7" s="54"/>
      <c r="D7" s="55"/>
      <c r="E7" s="56"/>
      <c r="F7" s="75"/>
      <c r="G7" s="10"/>
      <c r="I7" s="13"/>
      <c r="J7" s="13"/>
      <c r="K7" s="13"/>
    </row>
    <row r="8" spans="1:12" ht="23" customHeight="1" x14ac:dyDescent="0.65">
      <c r="B8" s="12">
        <v>5</v>
      </c>
      <c r="C8" s="54"/>
      <c r="D8" s="55"/>
      <c r="E8" s="56"/>
      <c r="F8" s="75"/>
      <c r="G8" s="10"/>
      <c r="I8" s="13"/>
      <c r="J8" s="13"/>
      <c r="K8" s="13"/>
    </row>
    <row r="9" spans="1:12" ht="23" customHeight="1" x14ac:dyDescent="0.65">
      <c r="B9" s="12">
        <v>6</v>
      </c>
      <c r="C9" s="54"/>
      <c r="D9" s="55"/>
      <c r="E9" s="56"/>
      <c r="F9" s="75"/>
      <c r="G9" s="10"/>
      <c r="I9" s="13"/>
      <c r="J9" s="13"/>
      <c r="K9" s="13"/>
    </row>
    <row r="10" spans="1:12" ht="23" customHeight="1" x14ac:dyDescent="0.65">
      <c r="B10" s="12">
        <v>7</v>
      </c>
      <c r="C10" s="54"/>
      <c r="D10" s="55"/>
      <c r="E10" s="56"/>
      <c r="F10" s="75"/>
      <c r="G10" s="10"/>
      <c r="I10" s="13"/>
      <c r="J10" s="13"/>
      <c r="K10" s="13"/>
    </row>
    <row r="11" spans="1:12" ht="23" customHeight="1" x14ac:dyDescent="0.65">
      <c r="B11" s="12">
        <v>8</v>
      </c>
      <c r="C11" s="54"/>
      <c r="D11" s="55"/>
      <c r="E11" s="56"/>
      <c r="F11" s="75"/>
      <c r="G11" s="10"/>
      <c r="I11" s="13"/>
      <c r="J11" s="13"/>
      <c r="K11" s="13"/>
    </row>
    <row r="12" spans="1:12" ht="23" customHeight="1" x14ac:dyDescent="0.65">
      <c r="B12" s="12">
        <v>9</v>
      </c>
      <c r="C12" s="54"/>
      <c r="D12" s="55"/>
      <c r="E12" s="56"/>
      <c r="F12" s="75"/>
      <c r="G12" s="10"/>
      <c r="I12" s="13"/>
      <c r="J12" s="13"/>
      <c r="K12" s="13"/>
    </row>
    <row r="13" spans="1:12" ht="23" customHeight="1" x14ac:dyDescent="0.65">
      <c r="B13" s="12">
        <v>10</v>
      </c>
      <c r="C13" s="54"/>
      <c r="D13" s="55"/>
      <c r="E13" s="56"/>
      <c r="F13" s="75"/>
      <c r="G13" s="10"/>
      <c r="I13" s="13"/>
      <c r="J13" s="13"/>
      <c r="K13" s="13"/>
    </row>
    <row r="14" spans="1:12" ht="23" customHeight="1" x14ac:dyDescent="0.65">
      <c r="B14" s="12">
        <v>11</v>
      </c>
      <c r="C14" s="54"/>
      <c r="D14" s="55"/>
      <c r="E14" s="56"/>
      <c r="F14" s="75"/>
      <c r="G14" s="10"/>
      <c r="I14" s="13"/>
      <c r="J14" s="13"/>
      <c r="K14" s="13"/>
    </row>
    <row r="15" spans="1:12" ht="23" customHeight="1" thickBot="1" x14ac:dyDescent="0.7">
      <c r="B15" s="5">
        <v>12</v>
      </c>
      <c r="C15" s="57"/>
      <c r="D15" s="58"/>
      <c r="E15" s="59"/>
      <c r="F15" s="75"/>
      <c r="G15" s="10"/>
      <c r="I15" s="13"/>
      <c r="J15" s="13"/>
      <c r="K15" s="13"/>
    </row>
    <row r="16" spans="1:12" ht="23" customHeight="1" thickBot="1" x14ac:dyDescent="0.7">
      <c r="B16" s="14" t="s">
        <v>0</v>
      </c>
      <c r="C16" s="61">
        <f>SUM(C4:C15)</f>
        <v>0</v>
      </c>
      <c r="D16" s="60">
        <f t="shared" ref="D16:E16" si="0">SUM(D4:D15)</f>
        <v>0</v>
      </c>
      <c r="E16" s="67">
        <f t="shared" si="0"/>
        <v>0</v>
      </c>
      <c r="F16" s="75"/>
      <c r="G16" s="10"/>
      <c r="I16" s="13"/>
      <c r="J16" s="13"/>
      <c r="K16" s="13"/>
    </row>
    <row r="17" spans="2:13" ht="23" customHeight="1" thickBot="1" x14ac:dyDescent="0.7">
      <c r="B17" s="14" t="s">
        <v>1</v>
      </c>
      <c r="C17" s="23">
        <f>C16*C3</f>
        <v>0</v>
      </c>
      <c r="D17" s="24">
        <f>+D16*D3</f>
        <v>0</v>
      </c>
      <c r="E17" s="25">
        <f>+E16*E3</f>
        <v>0</v>
      </c>
      <c r="F17" s="75"/>
      <c r="G17" s="10"/>
      <c r="I17" s="44"/>
      <c r="J17" s="44"/>
      <c r="K17" s="44"/>
      <c r="L17" s="44"/>
      <c r="M17" s="44"/>
    </row>
    <row r="18" spans="2:13" ht="23" customHeight="1" x14ac:dyDescent="0.65">
      <c r="F18" s="10"/>
      <c r="G18" s="10"/>
      <c r="I18" s="44"/>
      <c r="J18" s="44"/>
      <c r="K18" s="44"/>
      <c r="L18" s="44"/>
      <c r="M18" s="44"/>
    </row>
    <row r="19" spans="2:13" ht="23" customHeight="1" x14ac:dyDescent="0.65">
      <c r="F19" s="76"/>
      <c r="G19" s="76"/>
      <c r="H19" s="77"/>
      <c r="I19" s="44"/>
      <c r="J19" s="44"/>
      <c r="K19" s="44"/>
      <c r="L19" s="44"/>
      <c r="M19" s="44"/>
    </row>
    <row r="20" spans="2:13" ht="23" customHeight="1" thickBot="1" x14ac:dyDescent="0.7">
      <c r="G20" s="78"/>
      <c r="I20" s="45"/>
      <c r="J20" s="45"/>
      <c r="K20" s="45"/>
      <c r="L20" s="46"/>
      <c r="M20" s="44"/>
    </row>
    <row r="21" spans="2:13" ht="23" customHeight="1" thickBot="1" x14ac:dyDescent="0.7">
      <c r="B21" s="2" t="s">
        <v>2</v>
      </c>
      <c r="D21" s="3" t="s">
        <v>3</v>
      </c>
      <c r="E21" s="40" t="s">
        <v>9</v>
      </c>
      <c r="I21" s="44"/>
      <c r="J21" s="44"/>
      <c r="K21" s="44"/>
      <c r="L21" s="44"/>
      <c r="M21" s="44"/>
    </row>
    <row r="22" spans="2:13" ht="23" customHeight="1" thickBot="1" x14ac:dyDescent="0.7">
      <c r="B22" s="73">
        <f>'2029'!B22+1</f>
        <v>7</v>
      </c>
      <c r="D22" s="4">
        <f>IF(B22&gt;5,15%,5%)</f>
        <v>0.15</v>
      </c>
      <c r="E22" s="41">
        <v>0.26069999999999999</v>
      </c>
      <c r="M22" s="44"/>
    </row>
    <row r="23" spans="2:13" ht="23" customHeight="1" thickBot="1" x14ac:dyDescent="0.7">
      <c r="D23" s="26">
        <f>MAX(0,((SUM(C17:E17)-(L31))*D22))</f>
        <v>0</v>
      </c>
      <c r="E23" s="42">
        <f>SUM(C17:G17)*E22</f>
        <v>0</v>
      </c>
      <c r="I23" s="44"/>
      <c r="J23" s="44"/>
      <c r="K23" s="44"/>
      <c r="L23" s="44"/>
      <c r="M23" s="44"/>
    </row>
    <row r="24" spans="2:13" ht="23" customHeight="1" thickBot="1" x14ac:dyDescent="0.7">
      <c r="B24" s="96" t="s">
        <v>8</v>
      </c>
      <c r="C24" s="97"/>
      <c r="D24" s="27">
        <f>'2029'!E33</f>
        <v>0</v>
      </c>
      <c r="E24" s="28">
        <f>'2029'!H33</f>
        <v>0</v>
      </c>
      <c r="F24" s="96" t="s">
        <v>10</v>
      </c>
      <c r="G24" s="97"/>
      <c r="I24" s="69"/>
      <c r="J24" s="69"/>
      <c r="K24" s="69"/>
      <c r="L24" s="44"/>
      <c r="M24" s="44"/>
    </row>
    <row r="25" spans="2:13" ht="23" customHeight="1" thickBot="1" x14ac:dyDescent="0.7">
      <c r="C25" s="5" t="s">
        <v>6</v>
      </c>
      <c r="D25" s="29">
        <f>D23-D24</f>
        <v>0</v>
      </c>
      <c r="E25" s="43">
        <f>E23-E24</f>
        <v>0</v>
      </c>
      <c r="F25" s="5" t="s">
        <v>7</v>
      </c>
      <c r="I25" s="117" t="s">
        <v>24</v>
      </c>
      <c r="J25" s="118"/>
      <c r="K25" s="119"/>
      <c r="L25" s="71"/>
    </row>
    <row r="28" spans="2:13" ht="23" customHeight="1" thickBot="1" x14ac:dyDescent="0.7">
      <c r="E28" s="30"/>
      <c r="H28" s="30"/>
    </row>
    <row r="29" spans="2:13" ht="23" customHeight="1" thickBot="1" x14ac:dyDescent="0.7">
      <c r="B29" s="98" t="s">
        <v>14</v>
      </c>
      <c r="C29" s="98"/>
      <c r="D29" s="99"/>
      <c r="E29" s="31" t="s">
        <v>3</v>
      </c>
      <c r="F29" s="100" t="s">
        <v>4</v>
      </c>
      <c r="G29" s="101"/>
      <c r="H29" s="31" t="s">
        <v>9</v>
      </c>
      <c r="I29" s="17" t="s">
        <v>18</v>
      </c>
      <c r="J29" s="88" t="s">
        <v>17</v>
      </c>
      <c r="L29" s="104" t="s">
        <v>20</v>
      </c>
      <c r="M29" s="105"/>
    </row>
    <row r="30" spans="2:13" ht="23" customHeight="1" thickBot="1" x14ac:dyDescent="0.7">
      <c r="E30" s="36">
        <f>D25</f>
        <v>0</v>
      </c>
      <c r="F30" s="90">
        <f>D25+E25</f>
        <v>0</v>
      </c>
      <c r="G30" s="91"/>
      <c r="H30" s="32">
        <f>E25</f>
        <v>0</v>
      </c>
      <c r="J30" s="89"/>
      <c r="L30" s="106"/>
      <c r="M30" s="107"/>
    </row>
    <row r="31" spans="2:13" ht="23" customHeight="1" thickBot="1" x14ac:dyDescent="0.7">
      <c r="E31" s="30"/>
      <c r="F31" s="6"/>
      <c r="G31" s="6"/>
      <c r="H31" s="30"/>
      <c r="J31" s="92">
        <f>MAX(0,(H30+H33))</f>
        <v>0</v>
      </c>
      <c r="L31" s="108">
        <f>'2029'!J31</f>
        <v>0</v>
      </c>
      <c r="M31" s="109"/>
    </row>
    <row r="32" spans="2:13" ht="23" customHeight="1" thickBot="1" x14ac:dyDescent="0.7">
      <c r="B32" s="112" t="s">
        <v>16</v>
      </c>
      <c r="C32" s="112"/>
      <c r="D32" s="112"/>
      <c r="E32" s="37" t="s">
        <v>3</v>
      </c>
      <c r="F32" s="113" t="s">
        <v>5</v>
      </c>
      <c r="G32" s="114"/>
      <c r="H32" s="33" t="s">
        <v>9</v>
      </c>
      <c r="I32" s="17" t="s">
        <v>18</v>
      </c>
      <c r="J32" s="93"/>
      <c r="L32" s="110"/>
      <c r="M32" s="111"/>
    </row>
    <row r="33" spans="1:12" ht="23" customHeight="1" thickBot="1" x14ac:dyDescent="0.7">
      <c r="B33" s="112"/>
      <c r="C33" s="112"/>
      <c r="D33" s="112"/>
      <c r="E33" s="38">
        <f>D23</f>
        <v>0</v>
      </c>
      <c r="F33" s="115">
        <f>D23+E23*80%</f>
        <v>0</v>
      </c>
      <c r="G33" s="116"/>
      <c r="H33" s="34">
        <f>E23*80%</f>
        <v>0</v>
      </c>
    </row>
    <row r="34" spans="1:12" ht="23" customHeight="1" x14ac:dyDescent="0.65">
      <c r="B34" s="16"/>
      <c r="C34" s="16"/>
      <c r="D34" s="16"/>
      <c r="E34" s="35"/>
      <c r="F34" s="22"/>
      <c r="G34" s="21"/>
      <c r="H34" s="35"/>
    </row>
    <row r="35" spans="1:12" ht="23" customHeight="1" thickBot="1" x14ac:dyDescent="0.7">
      <c r="E35" s="39"/>
      <c r="F35" s="19"/>
      <c r="G35" s="20"/>
      <c r="H35" s="9"/>
    </row>
    <row r="36" spans="1:12" ht="23" customHeight="1" x14ac:dyDescent="0.65">
      <c r="D36" s="11" t="s">
        <v>19</v>
      </c>
      <c r="E36" s="11"/>
      <c r="F36" s="84" t="s">
        <v>0</v>
      </c>
      <c r="G36" s="85"/>
    </row>
    <row r="37" spans="1:12" ht="23" customHeight="1" thickBot="1" x14ac:dyDescent="0.7">
      <c r="F37" s="86">
        <f>F30+F33</f>
        <v>0</v>
      </c>
      <c r="G37" s="87"/>
    </row>
    <row r="38" spans="1:12" ht="23" customHeight="1" x14ac:dyDescent="0.65">
      <c r="A38" s="10"/>
      <c r="B38" s="10"/>
      <c r="C38" s="10"/>
      <c r="D38" s="10"/>
      <c r="E38" s="10"/>
      <c r="F38" s="21"/>
      <c r="G38" s="21"/>
      <c r="H38" s="10"/>
      <c r="I38" s="10"/>
      <c r="J38" s="10"/>
      <c r="K38" s="10"/>
      <c r="L38" s="10"/>
    </row>
    <row r="39" spans="1:12" ht="23" customHeight="1" x14ac:dyDescent="0.65">
      <c r="A39" s="10"/>
      <c r="B39" s="10"/>
      <c r="C39" s="10"/>
      <c r="D39" s="10"/>
      <c r="E39" s="10"/>
      <c r="F39" s="10"/>
      <c r="G39" s="10"/>
      <c r="H39" s="10"/>
      <c r="I39" s="10"/>
      <c r="J39" s="10"/>
      <c r="K39" s="10"/>
      <c r="L39" s="10"/>
    </row>
    <row r="40" spans="1:12" ht="23" customHeight="1" x14ac:dyDescent="0.65">
      <c r="A40" s="10"/>
      <c r="B40" s="10"/>
      <c r="C40" s="10"/>
      <c r="D40" s="10"/>
      <c r="E40" s="10"/>
      <c r="F40" s="10"/>
      <c r="G40" s="10"/>
      <c r="H40" s="10"/>
      <c r="I40" s="10"/>
      <c r="J40" s="10"/>
      <c r="K40" s="10"/>
      <c r="L40" s="10"/>
    </row>
    <row r="41" spans="1:12" ht="23" customHeight="1" x14ac:dyDescent="0.65">
      <c r="A41" s="10"/>
      <c r="B41" s="10"/>
      <c r="C41" s="10"/>
      <c r="D41" s="10"/>
      <c r="E41" s="10"/>
      <c r="F41" s="10"/>
      <c r="G41" s="10"/>
      <c r="H41" s="10"/>
      <c r="I41" s="10"/>
      <c r="J41" s="10"/>
      <c r="K41" s="10"/>
      <c r="L41" s="10"/>
    </row>
  </sheetData>
  <sheetProtection sheet="1" objects="1" scenarios="1"/>
  <mergeCells count="17">
    <mergeCell ref="F36:G36"/>
    <mergeCell ref="F37:G37"/>
    <mergeCell ref="L29:M30"/>
    <mergeCell ref="F30:G30"/>
    <mergeCell ref="J31:J32"/>
    <mergeCell ref="L31:M32"/>
    <mergeCell ref="J29:J30"/>
    <mergeCell ref="I25:K25"/>
    <mergeCell ref="B32:D33"/>
    <mergeCell ref="F32:G32"/>
    <mergeCell ref="F33:G33"/>
    <mergeCell ref="B2:B3"/>
    <mergeCell ref="B24:C24"/>
    <mergeCell ref="F24:G24"/>
    <mergeCell ref="B29:D29"/>
    <mergeCell ref="F29:G29"/>
    <mergeCell ref="F3:H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2024</vt:lpstr>
      <vt:lpstr>2025</vt:lpstr>
      <vt:lpstr>2026</vt:lpstr>
      <vt:lpstr>2027</vt:lpstr>
      <vt:lpstr>2028</vt:lpstr>
      <vt:lpstr>2029</vt:lpstr>
      <vt:lpstr>2030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parolin</dc:creator>
  <cp:lastModifiedBy>Parolin Parolin</cp:lastModifiedBy>
  <dcterms:created xsi:type="dcterms:W3CDTF">2022-06-10T14:30:32Z</dcterms:created>
  <dcterms:modified xsi:type="dcterms:W3CDTF">2024-11-26T15:25:40Z</dcterms:modified>
</cp:coreProperties>
</file>