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1 NUOVI ELENCHI SOCI\Bandi\finali\"/>
    </mc:Choice>
  </mc:AlternateContent>
  <xr:revisionPtr revIDLastSave="0" documentId="8_{5C1A8DFB-C73A-4E3B-ACCB-B12965E3A2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quanto serve" sheetId="1" r:id="rId1"/>
    <sheet name="chi sono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4" i="2" l="1"/>
  <c r="C30" i="1"/>
  <c r="C17" i="1"/>
  <c r="C11" i="1"/>
  <c r="C23" i="1" l="1"/>
  <c r="C34" i="1" l="1"/>
  <c r="C37" i="1" s="1"/>
  <c r="C32" i="1"/>
  <c r="C36" i="1" s="1"/>
</calcChain>
</file>

<file path=xl/sharedStrings.xml><?xml version="1.0" encoding="utf-8"?>
<sst xmlns="http://schemas.openxmlformats.org/spreadsheetml/2006/main" count="69" uniqueCount="59">
  <si>
    <t>FONDO IMPRESA DONNA</t>
  </si>
  <si>
    <t>SPESE AMMISSIBILI</t>
  </si>
  <si>
    <t>COSTI MATERIALI</t>
  </si>
  <si>
    <t>impianti, macchinari e attrezzature nuovi di fabbrica</t>
  </si>
  <si>
    <t>IMPORTO €</t>
  </si>
  <si>
    <t>1.</t>
  </si>
  <si>
    <t>spese connesse all’installazione di macchinari, impianti ed attrezzature</t>
  </si>
  <si>
    <t>2.</t>
  </si>
  <si>
    <t>macchinari, impianti e attrezzature necessari per l’erogazione di servizi con la formula della sharing economy, purché i beni siano identificabili singolarmente e localizzabili in modalità digitale</t>
  </si>
  <si>
    <t>3.</t>
  </si>
  <si>
    <t>4.</t>
  </si>
  <si>
    <r>
      <t xml:space="preserve">opere edili, </t>
    </r>
    <r>
      <rPr>
        <b/>
        <sz val="11"/>
        <color theme="1"/>
        <rFont val="Calibri"/>
        <family val="2"/>
        <scheme val="minor"/>
      </rPr>
      <t>nel limite del 30%</t>
    </r>
    <r>
      <rPr>
        <sz val="11"/>
        <color theme="1"/>
        <rFont val="Calibri"/>
        <family val="2"/>
        <scheme val="minor"/>
      </rPr>
      <t xml:space="preserve"> del totale delle spese agevolabili: strutture mobili e prefabbricati, purché amovibili e strettamente funzionali al raggiungimento degli obiettivi del programma agevolato</t>
    </r>
  </si>
  <si>
    <t>COSTI IMMATERIALI</t>
  </si>
  <si>
    <t>5.</t>
  </si>
  <si>
    <t>acquisizione di brevetti</t>
  </si>
  <si>
    <t>6.</t>
  </si>
  <si>
    <t>programmi informatici e soluzioni tecnologiche, per le esigenze produttive e gestionali dell’impresa femminile sviluppo di software applicativi, piattaforme digitali, applicazioni, soluzioni digitali per i prodotti e servizi offerti o per i relativi processi di produzione e erogazione, progettazione e sviluppo di portali web, anche a solo scopo promozionale</t>
  </si>
  <si>
    <r>
      <t xml:space="preserve">PERSONALE DIPENDENTE </t>
    </r>
    <r>
      <rPr>
        <sz val="11"/>
        <color theme="1"/>
        <rFont val="Calibri"/>
        <family val="2"/>
        <scheme val="minor"/>
      </rPr>
      <t>assunto dopo la presentazione della domanda</t>
    </r>
  </si>
  <si>
    <r>
      <rPr>
        <b/>
        <sz val="11"/>
        <color theme="1"/>
        <rFont val="Calibri"/>
        <family val="2"/>
      </rPr>
      <t>SERVIZI INCLOUD</t>
    </r>
    <r>
      <rPr>
        <sz val="11"/>
        <color theme="1"/>
        <rFont val="Calibri"/>
        <family val="2"/>
      </rPr>
      <t xml:space="preserve"> funzionali ai processi portanti della gestione aziendale</t>
    </r>
  </si>
  <si>
    <t>TOTALE COSTI MATERIALI</t>
  </si>
  <si>
    <t>TOTALE COSTI IMMATERIALI</t>
  </si>
  <si>
    <t>TOTALE GENERALE</t>
  </si>
  <si>
    <r>
      <t xml:space="preserve">nel limite del </t>
    </r>
    <r>
      <rPr>
        <b/>
        <sz val="11"/>
        <color theme="1"/>
        <rFont val="Calibri"/>
        <family val="2"/>
        <scheme val="minor"/>
      </rPr>
      <t>25% delle spese complessivamente ammissibili</t>
    </r>
    <r>
      <rPr>
        <sz val="11"/>
        <color theme="1"/>
        <rFont val="Calibri"/>
        <family val="2"/>
        <scheme val="minor"/>
      </rPr>
      <t xml:space="preserve"> e, comunque, nella misura massima dell’80% della media del circolante degli ultimi tre esercizi alla data di presentazione della domanda, per le </t>
    </r>
    <r>
      <rPr>
        <u/>
        <sz val="11"/>
        <color theme="1"/>
        <rFont val="Calibri"/>
        <family val="2"/>
        <scheme val="minor"/>
      </rPr>
      <t>imprese femminili costituite da più di 36 mesi</t>
    </r>
    <r>
      <rPr>
        <sz val="11"/>
        <color theme="1"/>
        <rFont val="Calibri"/>
        <family val="2"/>
        <scheme val="minor"/>
      </rPr>
      <t xml:space="preserve"> </t>
    </r>
  </si>
  <si>
    <t>materie prime, sussidiarie, materiali di consumo</t>
  </si>
  <si>
    <t>servizi di carattere ordinario</t>
  </si>
  <si>
    <t>canoni di noleggio e leasing</t>
  </si>
  <si>
    <t>oneri per la garanzia</t>
  </si>
  <si>
    <t>CAPITALE CIRCOLANTE per:</t>
  </si>
  <si>
    <t>socio proponente</t>
  </si>
  <si>
    <t xml:space="preserve">cognome </t>
  </si>
  <si>
    <t>soggetto proponente</t>
  </si>
  <si>
    <t>nome</t>
  </si>
  <si>
    <t xml:space="preserve">libero professionista </t>
  </si>
  <si>
    <t xml:space="preserve">piccola impresa </t>
  </si>
  <si>
    <t>partita iva aperta dal</t>
  </si>
  <si>
    <t>ho lo Spid</t>
  </si>
  <si>
    <t xml:space="preserve">denominazione </t>
  </si>
  <si>
    <t>non ancora inquadrata</t>
  </si>
  <si>
    <t>cellulare</t>
  </si>
  <si>
    <t>mail</t>
  </si>
  <si>
    <t>inquadramento fiscale</t>
  </si>
  <si>
    <t>sì o no</t>
  </si>
  <si>
    <t>mese e anno</t>
  </si>
  <si>
    <t>iscritta alla Camera di Commercio</t>
  </si>
  <si>
    <t>SOMMA TOTALE RICHIESTA</t>
  </si>
  <si>
    <t xml:space="preserve">somme valutate indicative </t>
  </si>
  <si>
    <t>DISPONIBILITA' FINANZIARIA</t>
  </si>
  <si>
    <t>socio Movimento DBN</t>
  </si>
  <si>
    <t>ordinario</t>
  </si>
  <si>
    <t>benemerito</t>
  </si>
  <si>
    <t>straordinario</t>
  </si>
  <si>
    <t>scadenza tessera</t>
  </si>
  <si>
    <t>compilare solo le caselle gialle</t>
  </si>
  <si>
    <t>chi sono</t>
  </si>
  <si>
    <r>
      <t xml:space="preserve">max ammissibile nel limite del </t>
    </r>
    <r>
      <rPr>
        <b/>
        <sz val="11"/>
        <color theme="1"/>
        <rFont val="Calibri"/>
        <family val="2"/>
        <scheme val="minor"/>
      </rPr>
      <t>20% delle spese complessivamente ammissibili</t>
    </r>
    <r>
      <rPr>
        <sz val="11"/>
        <color theme="1"/>
        <rFont val="Calibri"/>
        <family val="2"/>
        <scheme val="minor"/>
      </rPr>
      <t xml:space="preserve">, per imprese femminili o libere professioniste/lavoratrici autonome, </t>
    </r>
    <r>
      <rPr>
        <u/>
        <sz val="11"/>
        <color theme="1"/>
        <rFont val="Calibri"/>
        <family val="2"/>
        <scheme val="minor"/>
      </rPr>
      <t>costituite da non più di 36 mesi o da costituirsi</t>
    </r>
    <r>
      <rPr>
        <sz val="11"/>
        <color theme="1"/>
        <rFont val="Calibri"/>
        <family val="2"/>
        <scheme val="minor"/>
      </rPr>
      <t xml:space="preserve"> </t>
    </r>
  </si>
  <si>
    <t>TOTALE GENERALE + Capitale circolante 20%</t>
  </si>
  <si>
    <t>TOTALE GENERALE + Capitale circolante 25%</t>
  </si>
  <si>
    <t>totale capitale circolante</t>
  </si>
  <si>
    <t xml:space="preserve">non toccare le caselle azzurre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</si>
</sst>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2" borderId="9" xfId="0" applyFill="1" applyBorder="1" applyAlignment="1">
      <alignment horizontal="center" vertical="center"/>
    </xf>
    <xf numFmtId="0" fontId="0" fillId="0" borderId="11" xfId="0" applyBorder="1"/>
    <xf numFmtId="0" fontId="0" fillId="0" borderId="8" xfId="0" applyBorder="1"/>
    <xf numFmtId="0" fontId="0" fillId="2" borderId="4" xfId="0" applyFill="1" applyBorder="1"/>
    <xf numFmtId="0" fontId="0" fillId="2" borderId="12" xfId="0" applyFill="1" applyBorder="1"/>
    <xf numFmtId="0" fontId="0" fillId="2" borderId="5" xfId="0" applyFill="1" applyBorder="1"/>
    <xf numFmtId="0" fontId="0" fillId="2" borderId="3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/>
    <xf numFmtId="0" fontId="0" fillId="2" borderId="3" xfId="0" applyFill="1" applyBorder="1" applyAlignment="1">
      <alignment horizontal="center"/>
    </xf>
    <xf numFmtId="0" fontId="0" fillId="0" borderId="19" xfId="0" applyBorder="1"/>
    <xf numFmtId="0" fontId="0" fillId="0" borderId="20" xfId="0" applyBorder="1" applyAlignment="1">
      <alignment horizont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21" xfId="0" applyBorder="1" applyAlignment="1">
      <alignment vertical="center"/>
    </xf>
    <xf numFmtId="0" fontId="0" fillId="0" borderId="21" xfId="0" applyBorder="1" applyAlignment="1">
      <alignment vertical="center" wrapText="1"/>
    </xf>
    <xf numFmtId="0" fontId="0" fillId="0" borderId="21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23" xfId="0" applyFont="1" applyBorder="1" applyAlignment="1">
      <alignment vertical="center" wrapText="1"/>
    </xf>
    <xf numFmtId="0" fontId="5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2" borderId="26" xfId="0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2" borderId="28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0" fontId="0" fillId="0" borderId="31" xfId="0" applyBorder="1" applyAlignment="1">
      <alignment vertical="center"/>
    </xf>
    <xf numFmtId="49" fontId="0" fillId="2" borderId="10" xfId="0" applyNumberFormat="1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22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0" borderId="21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justify" vertical="center"/>
    </xf>
    <xf numFmtId="0" fontId="2" fillId="0" borderId="12" xfId="0" applyFont="1" applyBorder="1" applyAlignment="1">
      <alignment horizontal="justify" vertical="center"/>
    </xf>
    <xf numFmtId="0" fontId="1" fillId="0" borderId="4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0" fillId="0" borderId="6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workbookViewId="0">
      <selection activeCell="G10" sqref="G10"/>
    </sheetView>
  </sheetViews>
  <sheetFormatPr defaultRowHeight="15" x14ac:dyDescent="0.25"/>
  <cols>
    <col min="1" max="1" width="3.28515625" style="1" customWidth="1"/>
    <col min="2" max="2" width="44.28515625" style="1" customWidth="1"/>
    <col min="3" max="3" width="16.140625" style="2" customWidth="1"/>
    <col min="4" max="16384" width="9.140625" style="1"/>
  </cols>
  <sheetData>
    <row r="1" spans="1:6" ht="15.75" x14ac:dyDescent="0.25">
      <c r="A1" s="33" t="s">
        <v>0</v>
      </c>
    </row>
    <row r="3" spans="1:6" ht="15.75" x14ac:dyDescent="0.25">
      <c r="A3" s="33" t="s">
        <v>1</v>
      </c>
      <c r="B3" s="33"/>
      <c r="C3" s="3" t="s">
        <v>4</v>
      </c>
    </row>
    <row r="4" spans="1:6" ht="18.75" x14ac:dyDescent="0.3">
      <c r="B4" s="23" t="s">
        <v>52</v>
      </c>
      <c r="C4" s="48" t="s">
        <v>58</v>
      </c>
      <c r="D4" s="48"/>
      <c r="E4" s="48"/>
      <c r="F4" s="48"/>
    </row>
    <row r="5" spans="1:6" x14ac:dyDescent="0.25">
      <c r="A5" s="50" t="s">
        <v>2</v>
      </c>
      <c r="B5" s="51"/>
    </row>
    <row r="6" spans="1:6" ht="15.75" thickBot="1" x14ac:dyDescent="0.3"/>
    <row r="7" spans="1:6" ht="30" x14ac:dyDescent="0.25">
      <c r="A7" s="38" t="s">
        <v>5</v>
      </c>
      <c r="B7" s="44" t="s">
        <v>3</v>
      </c>
      <c r="C7" s="40">
        <v>3000</v>
      </c>
    </row>
    <row r="8" spans="1:6" ht="30" x14ac:dyDescent="0.25">
      <c r="A8" s="41" t="s">
        <v>7</v>
      </c>
      <c r="B8" s="28" t="s">
        <v>6</v>
      </c>
      <c r="C8" s="42">
        <v>1500</v>
      </c>
    </row>
    <row r="9" spans="1:6" ht="75.75" customHeight="1" x14ac:dyDescent="0.25">
      <c r="A9" s="41" t="s">
        <v>9</v>
      </c>
      <c r="B9" s="28" t="s">
        <v>8</v>
      </c>
      <c r="C9" s="42"/>
    </row>
    <row r="10" spans="1:6" ht="75.75" thickBot="1" x14ac:dyDescent="0.3">
      <c r="A10" s="45" t="s">
        <v>10</v>
      </c>
      <c r="B10" s="35" t="s">
        <v>11</v>
      </c>
      <c r="C10" s="43">
        <v>1000</v>
      </c>
    </row>
    <row r="11" spans="1:6" ht="15.75" thickBot="1" x14ac:dyDescent="0.3">
      <c r="A11" s="56" t="s">
        <v>19</v>
      </c>
      <c r="B11" s="57"/>
      <c r="C11" s="36">
        <f>SUM(C7:C10)</f>
        <v>5500</v>
      </c>
    </row>
    <row r="13" spans="1:6" x14ac:dyDescent="0.25">
      <c r="A13" s="58" t="s">
        <v>12</v>
      </c>
      <c r="B13" s="58"/>
    </row>
    <row r="14" spans="1:6" ht="15.75" thickBot="1" x14ac:dyDescent="0.3">
      <c r="A14" s="25"/>
      <c r="B14" s="25"/>
    </row>
    <row r="15" spans="1:6" x14ac:dyDescent="0.25">
      <c r="A15" s="38" t="s">
        <v>13</v>
      </c>
      <c r="B15" s="39" t="s">
        <v>14</v>
      </c>
      <c r="C15" s="40">
        <v>1200</v>
      </c>
    </row>
    <row r="16" spans="1:6" ht="135.75" thickBot="1" x14ac:dyDescent="0.3">
      <c r="A16" s="41" t="s">
        <v>15</v>
      </c>
      <c r="B16" s="27" t="s">
        <v>16</v>
      </c>
      <c r="C16" s="43">
        <v>3200</v>
      </c>
    </row>
    <row r="17" spans="1:3" ht="15.75" thickBot="1" x14ac:dyDescent="0.3">
      <c r="A17" s="65" t="s">
        <v>20</v>
      </c>
      <c r="B17" s="66"/>
      <c r="C17" s="36">
        <f>+C15+C16</f>
        <v>4400</v>
      </c>
    </row>
    <row r="18" spans="1:3" ht="15.75" thickBot="1" x14ac:dyDescent="0.3">
      <c r="A18" s="29"/>
      <c r="B18" s="29"/>
      <c r="C18" s="30"/>
    </row>
    <row r="19" spans="1:3" ht="32.25" customHeight="1" thickBot="1" x14ac:dyDescent="0.3">
      <c r="A19" s="61" t="s">
        <v>18</v>
      </c>
      <c r="B19" s="62"/>
      <c r="C19" s="13">
        <v>800</v>
      </c>
    </row>
    <row r="20" spans="1:3" ht="20.25" customHeight="1" thickBot="1" x14ac:dyDescent="0.3"/>
    <row r="21" spans="1:3" ht="38.25" customHeight="1" thickBot="1" x14ac:dyDescent="0.3">
      <c r="A21" s="63" t="s">
        <v>17</v>
      </c>
      <c r="B21" s="64"/>
      <c r="C21" s="13">
        <v>15000</v>
      </c>
    </row>
    <row r="22" spans="1:3" ht="24" customHeight="1" thickBot="1" x14ac:dyDescent="0.3">
      <c r="A22" s="31"/>
      <c r="B22" s="31"/>
      <c r="C22" s="32"/>
    </row>
    <row r="23" spans="1:3" ht="31.15" customHeight="1" thickBot="1" x14ac:dyDescent="0.3">
      <c r="A23" s="59" t="s">
        <v>21</v>
      </c>
      <c r="B23" s="60"/>
      <c r="C23" s="37">
        <f>SUM(C21+C19+C17+C11)</f>
        <v>25700</v>
      </c>
    </row>
    <row r="24" spans="1:3" ht="18" customHeight="1" x14ac:dyDescent="0.25"/>
    <row r="25" spans="1:3" ht="15.75" thickBot="1" x14ac:dyDescent="0.3">
      <c r="A25" s="52" t="s">
        <v>27</v>
      </c>
      <c r="B25" s="52"/>
    </row>
    <row r="26" spans="1:3" ht="18.75" customHeight="1" x14ac:dyDescent="0.25">
      <c r="A26" s="38" t="s">
        <v>23</v>
      </c>
      <c r="B26" s="39"/>
      <c r="C26" s="40">
        <v>2000</v>
      </c>
    </row>
    <row r="27" spans="1:3" ht="20.25" customHeight="1" x14ac:dyDescent="0.25">
      <c r="A27" s="41" t="s">
        <v>24</v>
      </c>
      <c r="B27" s="26"/>
      <c r="C27" s="42">
        <v>4000</v>
      </c>
    </row>
    <row r="28" spans="1:3" ht="19.5" customHeight="1" x14ac:dyDescent="0.25">
      <c r="A28" s="41" t="s">
        <v>25</v>
      </c>
      <c r="B28" s="26"/>
      <c r="C28" s="42">
        <v>2500</v>
      </c>
    </row>
    <row r="29" spans="1:3" ht="17.25" customHeight="1" thickBot="1" x14ac:dyDescent="0.3">
      <c r="A29" s="41" t="s">
        <v>26</v>
      </c>
      <c r="B29" s="26"/>
      <c r="C29" s="43">
        <v>600</v>
      </c>
    </row>
    <row r="30" spans="1:3" ht="18" customHeight="1" thickBot="1" x14ac:dyDescent="0.3">
      <c r="A30" s="67" t="s">
        <v>57</v>
      </c>
      <c r="B30" s="68"/>
      <c r="C30" s="37">
        <f>SUM(C26:C29)</f>
        <v>9100</v>
      </c>
    </row>
    <row r="31" spans="1:3" ht="20.25" customHeight="1" thickBot="1" x14ac:dyDescent="0.3">
      <c r="A31" s="34"/>
    </row>
    <row r="32" spans="1:3" ht="95.25" customHeight="1" thickBot="1" x14ac:dyDescent="0.3">
      <c r="A32" s="55" t="s">
        <v>54</v>
      </c>
      <c r="B32" s="55"/>
      <c r="C32" s="37">
        <f>SUM(C23*0.2)</f>
        <v>5140</v>
      </c>
    </row>
    <row r="33" spans="1:3" ht="15" customHeight="1" thickBot="1" x14ac:dyDescent="0.3"/>
    <row r="34" spans="1:3" ht="86.25" customHeight="1" thickBot="1" x14ac:dyDescent="0.3">
      <c r="A34" s="55" t="s">
        <v>22</v>
      </c>
      <c r="B34" s="55"/>
      <c r="C34" s="37">
        <f>SUM(C23*0.25)</f>
        <v>6425</v>
      </c>
    </row>
    <row r="35" spans="1:3" ht="42" customHeight="1" thickBot="1" x14ac:dyDescent="0.3"/>
    <row r="36" spans="1:3" ht="19.5" customHeight="1" thickBot="1" x14ac:dyDescent="0.3">
      <c r="A36" s="53" t="s">
        <v>55</v>
      </c>
      <c r="B36" s="54"/>
      <c r="C36" s="37">
        <f>+C23+C32</f>
        <v>30840</v>
      </c>
    </row>
    <row r="37" spans="1:3" ht="19.5" customHeight="1" thickBot="1" x14ac:dyDescent="0.3">
      <c r="A37" s="53" t="s">
        <v>56</v>
      </c>
      <c r="B37" s="54"/>
      <c r="C37" s="37">
        <f>+C23+C34</f>
        <v>32125</v>
      </c>
    </row>
    <row r="40" spans="1:3" ht="18.75" x14ac:dyDescent="0.25">
      <c r="B40" s="49" t="s">
        <v>28</v>
      </c>
      <c r="C40" s="49"/>
    </row>
  </sheetData>
  <mergeCells count="15">
    <mergeCell ref="C4:F4"/>
    <mergeCell ref="B40:C40"/>
    <mergeCell ref="A5:B5"/>
    <mergeCell ref="A25:B25"/>
    <mergeCell ref="A37:B37"/>
    <mergeCell ref="A32:B32"/>
    <mergeCell ref="A34:B34"/>
    <mergeCell ref="A36:B36"/>
    <mergeCell ref="A11:B11"/>
    <mergeCell ref="A13:B13"/>
    <mergeCell ref="A23:B23"/>
    <mergeCell ref="A19:B19"/>
    <mergeCell ref="A21:B21"/>
    <mergeCell ref="A17:B17"/>
    <mergeCell ref="A30:B3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364BAD-7C08-4E05-B515-612B793D6544}">
  <dimension ref="A1:D19"/>
  <sheetViews>
    <sheetView workbookViewId="0">
      <selection activeCell="A2" sqref="A2"/>
    </sheetView>
  </sheetViews>
  <sheetFormatPr defaultRowHeight="15" x14ac:dyDescent="0.25"/>
  <cols>
    <col min="1" max="1" width="28.42578125" bestFit="1" customWidth="1"/>
    <col min="2" max="2" width="19.7109375" customWidth="1"/>
    <col min="3" max="3" width="19.28515625" customWidth="1"/>
    <col min="4" max="4" width="18.140625" customWidth="1"/>
  </cols>
  <sheetData>
    <row r="1" spans="1:4" ht="15.75" x14ac:dyDescent="0.25">
      <c r="A1" s="24" t="s">
        <v>30</v>
      </c>
    </row>
    <row r="2" spans="1:4" ht="18.75" x14ac:dyDescent="0.3">
      <c r="A2" s="23" t="s">
        <v>52</v>
      </c>
    </row>
    <row r="3" spans="1:4" ht="15.75" thickBot="1" x14ac:dyDescent="0.3">
      <c r="A3" s="14" t="s">
        <v>39</v>
      </c>
      <c r="B3" s="14" t="s">
        <v>38</v>
      </c>
      <c r="C3" s="14" t="s">
        <v>29</v>
      </c>
      <c r="D3" s="14" t="s">
        <v>31</v>
      </c>
    </row>
    <row r="4" spans="1:4" ht="15.75" thickBot="1" x14ac:dyDescent="0.3">
      <c r="A4" s="10"/>
      <c r="B4" s="11"/>
      <c r="C4" s="11"/>
      <c r="D4" s="12"/>
    </row>
    <row r="5" spans="1:4" ht="15.75" thickBot="1" x14ac:dyDescent="0.3">
      <c r="A5" s="5" t="s">
        <v>35</v>
      </c>
      <c r="B5" s="13" t="s">
        <v>41</v>
      </c>
      <c r="C5" s="2"/>
      <c r="D5" s="2"/>
    </row>
    <row r="6" spans="1:4" ht="15.75" thickBot="1" x14ac:dyDescent="0.3">
      <c r="A6" t="s">
        <v>40</v>
      </c>
    </row>
    <row r="7" spans="1:4" x14ac:dyDescent="0.25">
      <c r="A7" s="4" t="s">
        <v>32</v>
      </c>
      <c r="B7" s="7" t="s">
        <v>41</v>
      </c>
    </row>
    <row r="8" spans="1:4" ht="15.75" thickBot="1" x14ac:dyDescent="0.3">
      <c r="A8" s="5" t="s">
        <v>34</v>
      </c>
      <c r="B8" s="46" t="s">
        <v>42</v>
      </c>
    </row>
    <row r="9" spans="1:4" ht="15.75" thickBot="1" x14ac:dyDescent="0.3">
      <c r="A9" s="4" t="s">
        <v>33</v>
      </c>
      <c r="B9" s="13" t="s">
        <v>41</v>
      </c>
    </row>
    <row r="10" spans="1:4" ht="15.75" thickBot="1" x14ac:dyDescent="0.3">
      <c r="A10" s="8" t="s">
        <v>43</v>
      </c>
      <c r="B10" s="46" t="s">
        <v>42</v>
      </c>
    </row>
    <row r="11" spans="1:4" ht="15.75" thickBot="1" x14ac:dyDescent="0.3">
      <c r="A11" s="5" t="s">
        <v>36</v>
      </c>
      <c r="B11" s="9"/>
    </row>
    <row r="12" spans="1:4" ht="15.75" thickBot="1" x14ac:dyDescent="0.3">
      <c r="A12" s="6" t="s">
        <v>37</v>
      </c>
      <c r="B12" s="13" t="s">
        <v>41</v>
      </c>
    </row>
    <row r="13" spans="1:4" ht="15.75" thickBot="1" x14ac:dyDescent="0.3">
      <c r="A13" s="69" t="s">
        <v>45</v>
      </c>
      <c r="B13" s="70"/>
    </row>
    <row r="14" spans="1:4" ht="15.75" thickBot="1" x14ac:dyDescent="0.3">
      <c r="A14" s="4" t="s">
        <v>44</v>
      </c>
      <c r="B14" s="13">
        <f>+'quanto serve'!C36</f>
        <v>30840</v>
      </c>
    </row>
    <row r="15" spans="1:4" ht="15.75" thickBot="1" x14ac:dyDescent="0.3">
      <c r="A15" s="5" t="s">
        <v>46</v>
      </c>
      <c r="B15" s="20">
        <v>8000</v>
      </c>
      <c r="C15" s="71" t="s">
        <v>53</v>
      </c>
      <c r="D15" s="72"/>
    </row>
    <row r="16" spans="1:4" ht="15.75" thickBot="1" x14ac:dyDescent="0.3"/>
    <row r="17" spans="1:4" ht="15.75" thickBot="1" x14ac:dyDescent="0.3">
      <c r="A17" s="21" t="s">
        <v>47</v>
      </c>
      <c r="B17" s="13" t="s">
        <v>41</v>
      </c>
      <c r="C17" s="22" t="s">
        <v>48</v>
      </c>
      <c r="D17" s="13" t="s">
        <v>41</v>
      </c>
    </row>
    <row r="18" spans="1:4" ht="15.75" thickBot="1" x14ac:dyDescent="0.3">
      <c r="A18" s="17" t="s">
        <v>51</v>
      </c>
      <c r="B18" s="47" t="s">
        <v>42</v>
      </c>
      <c r="C18" s="18" t="s">
        <v>49</v>
      </c>
      <c r="D18" s="13" t="s">
        <v>41</v>
      </c>
    </row>
    <row r="19" spans="1:4" ht="15.75" thickBot="1" x14ac:dyDescent="0.3">
      <c r="A19" s="15"/>
      <c r="B19" s="19"/>
      <c r="C19" s="16" t="s">
        <v>50</v>
      </c>
      <c r="D19" s="13" t="s">
        <v>41</v>
      </c>
    </row>
  </sheetData>
  <mergeCells count="2">
    <mergeCell ref="A13:B13"/>
    <mergeCell ref="C15:D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quanto serve</vt:lpstr>
      <vt:lpstr>chi sono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</dc:creator>
  <cp:lastModifiedBy>User</cp:lastModifiedBy>
  <dcterms:created xsi:type="dcterms:W3CDTF">2022-04-11T16:17:30Z</dcterms:created>
  <dcterms:modified xsi:type="dcterms:W3CDTF">2022-04-22T08:04:28Z</dcterms:modified>
</cp:coreProperties>
</file>